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15576" windowHeight="12504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3" i="1" l="1"/>
  <c r="J32" i="1" l="1"/>
  <c r="B194" i="1"/>
  <c r="A194" i="1"/>
  <c r="L193" i="1"/>
  <c r="J193" i="1"/>
  <c r="H193" i="1"/>
  <c r="G193" i="1"/>
  <c r="F193" i="1"/>
  <c r="B184" i="1"/>
  <c r="A184" i="1"/>
  <c r="L183" i="1"/>
  <c r="J183" i="1"/>
  <c r="J194" i="1" s="1"/>
  <c r="I183" i="1"/>
  <c r="H183" i="1"/>
  <c r="G183" i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H164" i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H145" i="1"/>
  <c r="H156" i="1" s="1"/>
  <c r="G145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I126" i="1"/>
  <c r="H126" i="1"/>
  <c r="G126" i="1"/>
  <c r="G137" i="1" s="1"/>
  <c r="F126" i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H107" i="1"/>
  <c r="H118" i="1" s="1"/>
  <c r="G107" i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I88" i="1"/>
  <c r="H88" i="1"/>
  <c r="G88" i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I69" i="1"/>
  <c r="H69" i="1"/>
  <c r="G69" i="1"/>
  <c r="F69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194" i="1" l="1"/>
  <c r="I156" i="1"/>
  <c r="G156" i="1"/>
  <c r="I137" i="1"/>
  <c r="J137" i="1"/>
  <c r="F137" i="1"/>
  <c r="I118" i="1"/>
  <c r="G118" i="1"/>
  <c r="I194" i="1"/>
  <c r="H194" i="1"/>
  <c r="L194" i="1"/>
  <c r="L195" i="1" s="1"/>
  <c r="H175" i="1"/>
  <c r="H137" i="1"/>
  <c r="J99" i="1"/>
  <c r="H99" i="1"/>
  <c r="J80" i="1"/>
  <c r="I175" i="1"/>
  <c r="I99" i="1"/>
  <c r="G99" i="1"/>
  <c r="F80" i="1"/>
  <c r="I80" i="1"/>
  <c r="H80" i="1"/>
  <c r="G80" i="1"/>
  <c r="J62" i="1"/>
  <c r="I62" i="1"/>
  <c r="H62" i="1"/>
  <c r="G62" i="1"/>
  <c r="F62" i="1"/>
  <c r="H43" i="1"/>
  <c r="J43" i="1"/>
  <c r="F43" i="1"/>
  <c r="I43" i="1"/>
  <c r="G43" i="1"/>
  <c r="J24" i="1"/>
  <c r="I24" i="1"/>
  <c r="H24" i="1"/>
  <c r="G24" i="1"/>
  <c r="F24" i="1"/>
  <c r="H195" i="1" l="1"/>
  <c r="J195" i="1"/>
  <c r="G195" i="1"/>
  <c r="F195" i="1"/>
  <c r="I195" i="1"/>
</calcChain>
</file>

<file path=xl/sharedStrings.xml><?xml version="1.0" encoding="utf-8"?>
<sst xmlns="http://schemas.openxmlformats.org/spreadsheetml/2006/main" count="441" uniqueCount="140">
  <si>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</si>
  <si>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</si>
  <si>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</si>
  <si>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</si>
  <si>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</si>
  <si>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</si>
  <si>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</si>
  <si>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</si>
  <si>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</si>
  <si>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</si>
  <si>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</si>
  <si>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</si>
  <si>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</si>
  <si>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</si>
  <si>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</si>
  <si>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</si>
  <si>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</si>
  <si>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</si>
  <si>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</si>
  <si>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</si>
  <si>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</si>
  <si>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</si>
  <si>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</si>
  <si>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</si>
  <si>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</si>
  <si>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</si>
  <si>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</si>
  <si>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</si>
  <si>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</si>
  <si>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</si>
  <si>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</si>
  <si>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</si>
  <si>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</si>
  <si>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</si>
  <si>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</si>
  <si>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</si>
  <si>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</si>
  <si>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</si>
  <si>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согласовал:</t>
  </si>
  <si>
    <t>Директор</t>
  </si>
  <si>
    <t>Чай с лимоном и сахаром</t>
  </si>
  <si>
    <t>Батон нарезной</t>
  </si>
  <si>
    <t>гастрономия</t>
  </si>
  <si>
    <t>54-3гн*</t>
  </si>
  <si>
    <t>111с/б2013**</t>
  </si>
  <si>
    <t>овощи</t>
  </si>
  <si>
    <t>Макароны отварные</t>
  </si>
  <si>
    <t>54-1г*</t>
  </si>
  <si>
    <t>268с/б 2017***</t>
  </si>
  <si>
    <t>Чай с сахаром</t>
  </si>
  <si>
    <t>54-2гн*</t>
  </si>
  <si>
    <t>111с/б 2013**</t>
  </si>
  <si>
    <t>Каша пшенная рассыпчатая</t>
  </si>
  <si>
    <t>54-2с*</t>
  </si>
  <si>
    <t>54-12г*</t>
  </si>
  <si>
    <t>Компот из с/м ягод</t>
  </si>
  <si>
    <t>54-3хн*</t>
  </si>
  <si>
    <t>Хлеб ржано-пшеничный</t>
  </si>
  <si>
    <t>110 с/б 2013**</t>
  </si>
  <si>
    <t>пром.</t>
  </si>
  <si>
    <t>Суп гороховый</t>
  </si>
  <si>
    <t>54-8с*</t>
  </si>
  <si>
    <t>Картофельное пюре</t>
  </si>
  <si>
    <t>54-11г*</t>
  </si>
  <si>
    <t>Компот из смеси сухофруктов</t>
  </si>
  <si>
    <t>54-1хн</t>
  </si>
  <si>
    <t>Суп картофельный с макаронными изделиями</t>
  </si>
  <si>
    <t>54-7с*</t>
  </si>
  <si>
    <t>279 с/б 2017***</t>
  </si>
  <si>
    <t>Каша гречневая рассыпчатая</t>
  </si>
  <si>
    <t>54-4г*</t>
  </si>
  <si>
    <t xml:space="preserve">Компот из с/м ягод </t>
  </si>
  <si>
    <t>111 с/б 2013***</t>
  </si>
  <si>
    <t>Свекла отварная дольками</t>
  </si>
  <si>
    <t>54-28з*</t>
  </si>
  <si>
    <t>Жаркое по-домашнему</t>
  </si>
  <si>
    <t>Каша жидкая молочная рисовая</t>
  </si>
  <si>
    <t>54-25.1к*</t>
  </si>
  <si>
    <t>Сыр твердых сортов в нарезке</t>
  </si>
  <si>
    <t>54-1з*</t>
  </si>
  <si>
    <t>Винегрет с растительным маслом</t>
  </si>
  <si>
    <t>54-16з*</t>
  </si>
  <si>
    <t>260 с/б 2107***</t>
  </si>
  <si>
    <t>Кондитерские изделия</t>
  </si>
  <si>
    <t>Салат из свеклы отварной</t>
  </si>
  <si>
    <t>54-13з*</t>
  </si>
  <si>
    <t>Компот из свежих яблок</t>
  </si>
  <si>
    <t>54-32хн*</t>
  </si>
  <si>
    <t xml:space="preserve"> </t>
  </si>
  <si>
    <t>Биточки из курицы с соусом (60/30)</t>
  </si>
  <si>
    <t>Биточки с соусом (60/30)</t>
  </si>
  <si>
    <t>Котлета рыбная любительская (минтай) (60/30)</t>
  </si>
  <si>
    <t>Тефтели с соусом (60/30)</t>
  </si>
  <si>
    <t xml:space="preserve">Борщ с капустой и картофелем </t>
  </si>
  <si>
    <t>Гуляш  (50/50)</t>
  </si>
  <si>
    <t>гастроном.</t>
  </si>
  <si>
    <t>пром</t>
  </si>
  <si>
    <t>Кондитеские изделия</t>
  </si>
  <si>
    <t>234с/б2017***</t>
  </si>
  <si>
    <t>268с/б2017***</t>
  </si>
  <si>
    <t>Щи из свежей капусты</t>
  </si>
  <si>
    <t>Каша вязкая молочная пшенная</t>
  </si>
  <si>
    <t>54-6к*</t>
  </si>
  <si>
    <t>Кисель из концентрата</t>
  </si>
  <si>
    <t>Рассольник ленинградский</t>
  </si>
  <si>
    <t>Плов из птицы</t>
  </si>
  <si>
    <t>492с/б 2004</t>
  </si>
  <si>
    <t>Рис отварной</t>
  </si>
  <si>
    <t>54-6г*</t>
  </si>
  <si>
    <t>Котлета рубленная с соусом (60/30)</t>
  </si>
  <si>
    <t>Запеканка из творога с повидлом</t>
  </si>
  <si>
    <t>54-1т*</t>
  </si>
  <si>
    <t>Салат "Степной" из разных овощей</t>
  </si>
  <si>
    <t>25 с/б 2004***</t>
  </si>
  <si>
    <t>Масло сливочное</t>
  </si>
  <si>
    <t>53-19з*</t>
  </si>
  <si>
    <t>Какао с молоком</t>
  </si>
  <si>
    <t>54-21гн*</t>
  </si>
  <si>
    <t xml:space="preserve">  </t>
  </si>
  <si>
    <t>Фрукт (мандарин)**</t>
  </si>
  <si>
    <t>Дроздова Е.А.</t>
  </si>
  <si>
    <t>54-3с*</t>
  </si>
  <si>
    <t>54-23м*</t>
  </si>
  <si>
    <t>54-7хн*</t>
  </si>
  <si>
    <t>Шницель с соусом (60/30)</t>
  </si>
  <si>
    <t>54-13с*</t>
  </si>
  <si>
    <t>110с/б 2013**</t>
  </si>
  <si>
    <t>259с/б 2017***</t>
  </si>
  <si>
    <t>503 с/б 2013**</t>
  </si>
  <si>
    <t>503с/б 2013**</t>
  </si>
  <si>
    <t>25 с/б 2004**</t>
  </si>
  <si>
    <t>Салат из белокачанной капусты с яблоками</t>
  </si>
  <si>
    <t>6 с/б 2013**</t>
  </si>
  <si>
    <t>Фрукт (яблоко)</t>
  </si>
  <si>
    <t>Овощи в нарезке (огурец)</t>
  </si>
  <si>
    <t>54-4з*</t>
  </si>
  <si>
    <t>Кондитерское изделие</t>
  </si>
  <si>
    <t>Салат с белокачанной капусты с яблоками</t>
  </si>
  <si>
    <t>Каша вязкая молочная овсяная</t>
  </si>
  <si>
    <t>54-9к*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</si>
</sst>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84" sqref="K18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/>
      <c r="D1" s="54"/>
      <c r="E1" s="54"/>
      <c r="F1" s="12" t="s">
        <v>38</v>
      </c>
      <c r="G1" s="2" t="s">
        <v>16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17</v>
      </c>
      <c r="H2" s="55" t="s">
        <v>120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2</v>
      </c>
      <c r="I3" s="48">
        <v>3</v>
      </c>
      <c r="J3" s="49">
        <v>2026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76</v>
      </c>
      <c r="F6" s="40">
        <v>150</v>
      </c>
      <c r="G6" s="40">
        <v>3.9</v>
      </c>
      <c r="H6" s="40">
        <v>4.05</v>
      </c>
      <c r="I6" s="40">
        <v>21.5</v>
      </c>
      <c r="J6" s="40">
        <v>138.4</v>
      </c>
      <c r="K6" s="41" t="s">
        <v>77</v>
      </c>
      <c r="L6" s="40"/>
    </row>
    <row r="7" spans="1:12" ht="14.4" x14ac:dyDescent="0.3">
      <c r="A7" s="23"/>
      <c r="B7" s="15"/>
      <c r="C7" s="11"/>
      <c r="D7" s="6" t="s">
        <v>95</v>
      </c>
      <c r="E7" s="42" t="s">
        <v>78</v>
      </c>
      <c r="F7" s="43">
        <v>10</v>
      </c>
      <c r="G7" s="43">
        <v>2.2999999999999998</v>
      </c>
      <c r="H7" s="43">
        <v>2.9</v>
      </c>
      <c r="I7" s="43">
        <v>0</v>
      </c>
      <c r="J7" s="43">
        <v>35.799999999999997</v>
      </c>
      <c r="K7" s="44" t="s">
        <v>79</v>
      </c>
      <c r="L7" s="43"/>
    </row>
    <row r="8" spans="1:12" ht="26.4" x14ac:dyDescent="0.3">
      <c r="A8" s="23"/>
      <c r="B8" s="15"/>
      <c r="C8" s="11"/>
      <c r="D8" s="7" t="s">
        <v>29</v>
      </c>
      <c r="E8" s="42" t="s">
        <v>103</v>
      </c>
      <c r="F8" s="43">
        <v>200</v>
      </c>
      <c r="G8" s="43">
        <v>0.1</v>
      </c>
      <c r="H8" s="43">
        <v>0</v>
      </c>
      <c r="I8" s="43">
        <v>32.1</v>
      </c>
      <c r="J8" s="43">
        <v>125.7</v>
      </c>
      <c r="K8" s="44" t="s">
        <v>129</v>
      </c>
      <c r="L8" s="43"/>
    </row>
    <row r="9" spans="1:12" ht="26.4" x14ac:dyDescent="0.3">
      <c r="A9" s="23"/>
      <c r="B9" s="15"/>
      <c r="C9" s="11"/>
      <c r="D9" s="7" t="s">
        <v>22</v>
      </c>
      <c r="E9" s="42" t="s">
        <v>41</v>
      </c>
      <c r="F9" s="43">
        <v>90</v>
      </c>
      <c r="G9" s="43">
        <v>6.8</v>
      </c>
      <c r="H9" s="43">
        <v>2.6</v>
      </c>
      <c r="I9" s="43">
        <v>46.3</v>
      </c>
      <c r="J9" s="43">
        <v>235.8</v>
      </c>
      <c r="K9" s="44" t="s">
        <v>51</v>
      </c>
      <c r="L9" s="43"/>
    </row>
    <row r="10" spans="1:12" ht="14.4" x14ac:dyDescent="0.3">
      <c r="A10" s="23"/>
      <c r="B10" s="15"/>
      <c r="C10" s="11"/>
      <c r="D10" s="7" t="s">
        <v>96</v>
      </c>
      <c r="E10" s="42" t="s">
        <v>83</v>
      </c>
      <c r="F10" s="43">
        <v>50</v>
      </c>
      <c r="G10" s="43">
        <v>2.7</v>
      </c>
      <c r="H10" s="43">
        <v>12.25</v>
      </c>
      <c r="I10" s="43">
        <v>30.5</v>
      </c>
      <c r="J10" s="43">
        <v>238.5</v>
      </c>
      <c r="K10" s="44" t="s">
        <v>96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15.799999999999997</v>
      </c>
      <c r="H13" s="19">
        <f t="shared" si="0"/>
        <v>21.799999999999997</v>
      </c>
      <c r="I13" s="19">
        <f t="shared" si="0"/>
        <v>130.4</v>
      </c>
      <c r="J13" s="19">
        <f t="shared" si="0"/>
        <v>774.2</v>
      </c>
      <c r="K13" s="25"/>
      <c r="L13" s="19">
        <f t="shared" ref="L13" si="1">SUM(L6:L12)</f>
        <v>0</v>
      </c>
    </row>
    <row r="14" spans="1:12" ht="26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112</v>
      </c>
      <c r="F14" s="43">
        <v>60</v>
      </c>
      <c r="G14" s="43">
        <v>1.7</v>
      </c>
      <c r="H14" s="43">
        <v>5.2</v>
      </c>
      <c r="I14" s="43">
        <v>2.2999999999999998</v>
      </c>
      <c r="J14" s="43">
        <v>63</v>
      </c>
      <c r="K14" s="44" t="s">
        <v>130</v>
      </c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93</v>
      </c>
      <c r="F15" s="43">
        <v>200</v>
      </c>
      <c r="G15" s="43">
        <v>4.5</v>
      </c>
      <c r="H15" s="43">
        <v>4.3600000000000003</v>
      </c>
      <c r="I15" s="43">
        <v>9.76</v>
      </c>
      <c r="J15" s="43">
        <v>96.1</v>
      </c>
      <c r="K15" s="51" t="s">
        <v>53</v>
      </c>
      <c r="L15" s="43"/>
    </row>
    <row r="16" spans="1:12" ht="26.4" x14ac:dyDescent="0.3">
      <c r="A16" s="23"/>
      <c r="B16" s="15"/>
      <c r="C16" s="11"/>
      <c r="D16" s="7" t="s">
        <v>27</v>
      </c>
      <c r="E16" s="42" t="s">
        <v>90</v>
      </c>
      <c r="F16" s="43">
        <v>90</v>
      </c>
      <c r="G16" s="43">
        <v>7.6</v>
      </c>
      <c r="H16" s="43">
        <v>19.7</v>
      </c>
      <c r="I16" s="43">
        <v>8.1</v>
      </c>
      <c r="J16" s="43">
        <v>241.9</v>
      </c>
      <c r="K16" s="44" t="s">
        <v>48</v>
      </c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52</v>
      </c>
      <c r="F17" s="43">
        <v>150</v>
      </c>
      <c r="G17" s="43">
        <v>6.4</v>
      </c>
      <c r="H17" s="43">
        <v>6.5</v>
      </c>
      <c r="I17" s="43">
        <v>35.5</v>
      </c>
      <c r="J17" s="43">
        <v>225.8</v>
      </c>
      <c r="K17" s="44" t="s">
        <v>54</v>
      </c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55</v>
      </c>
      <c r="F18" s="43">
        <v>200</v>
      </c>
      <c r="G18" s="43">
        <v>0.8</v>
      </c>
      <c r="H18" s="43">
        <v>0.3</v>
      </c>
      <c r="I18" s="43">
        <v>8</v>
      </c>
      <c r="J18" s="43">
        <v>38</v>
      </c>
      <c r="K18" s="44" t="s">
        <v>56</v>
      </c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26.4" x14ac:dyDescent="0.3">
      <c r="A20" s="23"/>
      <c r="B20" s="15"/>
      <c r="C20" s="11"/>
      <c r="D20" s="7" t="s">
        <v>31</v>
      </c>
      <c r="E20" s="42" t="s">
        <v>57</v>
      </c>
      <c r="F20" s="43">
        <v>50</v>
      </c>
      <c r="G20" s="43">
        <v>3.3</v>
      </c>
      <c r="H20" s="43">
        <v>0.6</v>
      </c>
      <c r="I20" s="43">
        <v>17</v>
      </c>
      <c r="J20" s="43">
        <v>90.5</v>
      </c>
      <c r="K20" s="44" t="s">
        <v>58</v>
      </c>
      <c r="L20" s="43"/>
    </row>
    <row r="21" spans="1:12" ht="14.4" x14ac:dyDescent="0.3">
      <c r="A21" s="23"/>
      <c r="B21" s="15"/>
      <c r="C21" s="11"/>
      <c r="D21" s="6" t="s">
        <v>45</v>
      </c>
      <c r="E21" s="42" t="s">
        <v>88</v>
      </c>
      <c r="F21" s="43" t="s">
        <v>88</v>
      </c>
      <c r="G21" s="43" t="s">
        <v>88</v>
      </c>
      <c r="H21" s="43" t="s">
        <v>88</v>
      </c>
      <c r="I21" s="43" t="s">
        <v>88</v>
      </c>
      <c r="J21" s="43" t="s">
        <v>88</v>
      </c>
      <c r="K21" s="44" t="s">
        <v>88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750</v>
      </c>
      <c r="G23" s="19">
        <f t="shared" ref="G23:J23" si="2">SUM(G14:G22)</f>
        <v>24.300000000000004</v>
      </c>
      <c r="H23" s="19">
        <f t="shared" si="2"/>
        <v>36.659999999999997</v>
      </c>
      <c r="I23" s="19">
        <f t="shared" si="2"/>
        <v>80.66</v>
      </c>
      <c r="J23" s="19">
        <f t="shared" si="2"/>
        <v>755.3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1250</v>
      </c>
      <c r="G24" s="32">
        <f t="shared" ref="G24:J24" si="4">G13+G23</f>
        <v>40.1</v>
      </c>
      <c r="H24" s="32">
        <f t="shared" si="4"/>
        <v>58.459999999999994</v>
      </c>
      <c r="I24" s="32">
        <f t="shared" si="4"/>
        <v>211.06</v>
      </c>
      <c r="J24" s="32">
        <f t="shared" si="4"/>
        <v>1529.5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110</v>
      </c>
      <c r="F25" s="40">
        <v>170</v>
      </c>
      <c r="G25" s="40">
        <v>31.8</v>
      </c>
      <c r="H25" s="40">
        <v>11.4</v>
      </c>
      <c r="I25" s="40">
        <v>30.3</v>
      </c>
      <c r="J25" s="40">
        <v>350.3</v>
      </c>
      <c r="K25" s="41" t="s">
        <v>111</v>
      </c>
      <c r="L25" s="40"/>
    </row>
    <row r="26" spans="1:12" ht="14.4" x14ac:dyDescent="0.3">
      <c r="A26" s="14"/>
      <c r="B26" s="15"/>
      <c r="C26" s="11"/>
      <c r="D26" s="6"/>
      <c r="E26" s="42" t="s">
        <v>88</v>
      </c>
      <c r="F26" s="43" t="s">
        <v>88</v>
      </c>
      <c r="G26" s="43" t="s">
        <v>88</v>
      </c>
      <c r="H26" s="43" t="s">
        <v>88</v>
      </c>
      <c r="I26" s="43" t="s">
        <v>88</v>
      </c>
      <c r="J26" s="43" t="s">
        <v>88</v>
      </c>
      <c r="K26" s="44" t="s">
        <v>88</v>
      </c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49</v>
      </c>
      <c r="F27" s="43">
        <v>230</v>
      </c>
      <c r="G27" s="43">
        <v>0.23</v>
      </c>
      <c r="H27" s="43">
        <v>0</v>
      </c>
      <c r="I27" s="43">
        <v>7.5</v>
      </c>
      <c r="J27" s="43">
        <v>30.8</v>
      </c>
      <c r="K27" s="44" t="s">
        <v>50</v>
      </c>
      <c r="L27" s="43"/>
    </row>
    <row r="28" spans="1:12" ht="26.4" x14ac:dyDescent="0.3">
      <c r="A28" s="14"/>
      <c r="B28" s="15"/>
      <c r="C28" s="11"/>
      <c r="D28" s="7" t="s">
        <v>22</v>
      </c>
      <c r="E28" s="42" t="s">
        <v>41</v>
      </c>
      <c r="F28" s="43">
        <v>100</v>
      </c>
      <c r="G28" s="43">
        <v>7.5</v>
      </c>
      <c r="H28" s="43">
        <v>2.9</v>
      </c>
      <c r="I28" s="43">
        <v>51.4</v>
      </c>
      <c r="J28" s="43">
        <v>262</v>
      </c>
      <c r="K28" s="44" t="s">
        <v>51</v>
      </c>
      <c r="L28" s="43"/>
    </row>
    <row r="29" spans="1:12" ht="14.4" x14ac:dyDescent="0.3">
      <c r="A29" s="14"/>
      <c r="B29" s="15"/>
      <c r="C29" s="11"/>
      <c r="D29" s="7" t="s">
        <v>23</v>
      </c>
      <c r="E29" s="42" t="s">
        <v>88</v>
      </c>
      <c r="F29" s="43" t="s">
        <v>88</v>
      </c>
      <c r="G29" s="43" t="s">
        <v>88</v>
      </c>
      <c r="H29" s="43" t="s">
        <v>88</v>
      </c>
      <c r="I29" s="43" t="s">
        <v>88</v>
      </c>
      <c r="J29" s="43" t="s">
        <v>88</v>
      </c>
      <c r="K29" s="44" t="s">
        <v>88</v>
      </c>
      <c r="L29" s="43"/>
    </row>
    <row r="30" spans="1:12" ht="14.4" x14ac:dyDescent="0.3">
      <c r="A30" s="14"/>
      <c r="B30" s="15"/>
      <c r="C30" s="11"/>
      <c r="D30" s="6" t="s">
        <v>42</v>
      </c>
      <c r="E30" s="42" t="s">
        <v>88</v>
      </c>
      <c r="F30" s="43" t="s">
        <v>88</v>
      </c>
      <c r="G30" s="43" t="s">
        <v>88</v>
      </c>
      <c r="H30" s="43" t="s">
        <v>88</v>
      </c>
      <c r="I30" s="43" t="s">
        <v>88</v>
      </c>
      <c r="J30" s="43" t="s">
        <v>88</v>
      </c>
      <c r="K30" s="44" t="s">
        <v>88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39.53</v>
      </c>
      <c r="H32" s="19">
        <f t="shared" ref="H32" si="7">SUM(H25:H31)</f>
        <v>14.3</v>
      </c>
      <c r="I32" s="19">
        <f t="shared" ref="I32" si="8">SUM(I25:I31)</f>
        <v>89.199999999999989</v>
      </c>
      <c r="J32" s="19">
        <f>SUM(J27,J28,J25)</f>
        <v>643.1</v>
      </c>
      <c r="K32" s="25"/>
      <c r="L32" s="19">
        <f t="shared" ref="L32" si="9">SUM(L25:L31)</f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80</v>
      </c>
      <c r="F33" s="43">
        <v>60</v>
      </c>
      <c r="G33" s="43">
        <v>0.6</v>
      </c>
      <c r="H33" s="43">
        <v>5.3</v>
      </c>
      <c r="I33" s="43">
        <v>4.0999999999999996</v>
      </c>
      <c r="J33" s="43">
        <v>67.099999999999994</v>
      </c>
      <c r="K33" s="44" t="s">
        <v>81</v>
      </c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60</v>
      </c>
      <c r="F34" s="43">
        <v>200</v>
      </c>
      <c r="G34" s="43">
        <v>6.7</v>
      </c>
      <c r="H34" s="43">
        <v>4.5999999999999996</v>
      </c>
      <c r="I34" s="43">
        <v>16.3</v>
      </c>
      <c r="J34" s="43">
        <v>133.1</v>
      </c>
      <c r="K34" s="44" t="s">
        <v>61</v>
      </c>
      <c r="L34" s="43"/>
    </row>
    <row r="35" spans="1:12" ht="26.4" x14ac:dyDescent="0.3">
      <c r="A35" s="14"/>
      <c r="B35" s="15"/>
      <c r="C35" s="11"/>
      <c r="D35" s="7" t="s">
        <v>27</v>
      </c>
      <c r="E35" s="42" t="s">
        <v>91</v>
      </c>
      <c r="F35" s="43">
        <v>90</v>
      </c>
      <c r="G35" s="43">
        <v>7.7</v>
      </c>
      <c r="H35" s="43">
        <v>2.9</v>
      </c>
      <c r="I35" s="43">
        <v>6.7</v>
      </c>
      <c r="J35" s="43">
        <v>84.4</v>
      </c>
      <c r="K35" s="44" t="s">
        <v>98</v>
      </c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62</v>
      </c>
      <c r="F36" s="43">
        <v>150</v>
      </c>
      <c r="G36" s="43">
        <v>3.1</v>
      </c>
      <c r="H36" s="43">
        <v>5.3</v>
      </c>
      <c r="I36" s="43">
        <v>19.8</v>
      </c>
      <c r="J36" s="43">
        <v>139.4</v>
      </c>
      <c r="K36" s="44" t="s">
        <v>63</v>
      </c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64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65</v>
      </c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26.4" x14ac:dyDescent="0.3">
      <c r="A39" s="14"/>
      <c r="B39" s="15"/>
      <c r="C39" s="11"/>
      <c r="D39" s="7" t="s">
        <v>31</v>
      </c>
      <c r="E39" s="42" t="s">
        <v>57</v>
      </c>
      <c r="F39" s="43">
        <v>100</v>
      </c>
      <c r="G39" s="43">
        <v>6.6</v>
      </c>
      <c r="H39" s="43">
        <v>1.2</v>
      </c>
      <c r="I39" s="43">
        <v>34</v>
      </c>
      <c r="J39" s="43">
        <v>181</v>
      </c>
      <c r="K39" s="44" t="s">
        <v>58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25.200000000000003</v>
      </c>
      <c r="H42" s="19">
        <f t="shared" ref="H42" si="11">SUM(H33:H41)</f>
        <v>19.299999999999997</v>
      </c>
      <c r="I42" s="19">
        <f t="shared" ref="I42" si="12">SUM(I33:I41)</f>
        <v>100.7</v>
      </c>
      <c r="J42" s="19">
        <f t="shared" ref="J42:L42" si="13">SUM(J33:J41)</f>
        <v>686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1300</v>
      </c>
      <c r="G43" s="32">
        <f t="shared" ref="G43" si="14">G32+G42</f>
        <v>64.73</v>
      </c>
      <c r="H43" s="32">
        <f t="shared" ref="H43" si="15">H32+H42</f>
        <v>33.599999999999994</v>
      </c>
      <c r="I43" s="32">
        <f t="shared" ref="I43" si="16">I32+I42</f>
        <v>189.89999999999998</v>
      </c>
      <c r="J43" s="32">
        <f t="shared" ref="J43:L43" si="17">J32+J42</f>
        <v>1329.1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46</v>
      </c>
      <c r="F44" s="40">
        <v>150</v>
      </c>
      <c r="G44" s="40">
        <v>5.3</v>
      </c>
      <c r="H44" s="40">
        <v>4.9000000000000004</v>
      </c>
      <c r="I44" s="40">
        <v>32.799999999999997</v>
      </c>
      <c r="J44" s="40">
        <v>196.8</v>
      </c>
      <c r="K44" s="41" t="s">
        <v>47</v>
      </c>
      <c r="L44" s="40"/>
    </row>
    <row r="45" spans="1:12" ht="26.4" x14ac:dyDescent="0.3">
      <c r="A45" s="23"/>
      <c r="B45" s="15"/>
      <c r="C45" s="11"/>
      <c r="D45" s="6"/>
      <c r="E45" s="50" t="s">
        <v>124</v>
      </c>
      <c r="F45" s="43">
        <v>90</v>
      </c>
      <c r="G45" s="43">
        <v>7.6</v>
      </c>
      <c r="H45" s="43">
        <v>19.7</v>
      </c>
      <c r="I45" s="43">
        <v>8.1</v>
      </c>
      <c r="J45" s="43">
        <v>241.9</v>
      </c>
      <c r="K45" s="44" t="s">
        <v>99</v>
      </c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55</v>
      </c>
      <c r="F46" s="43">
        <v>200</v>
      </c>
      <c r="G46" s="43">
        <v>0.8</v>
      </c>
      <c r="H46" s="43">
        <v>0.3</v>
      </c>
      <c r="I46" s="43">
        <v>8</v>
      </c>
      <c r="J46" s="43">
        <v>38</v>
      </c>
      <c r="K46" s="44" t="s">
        <v>56</v>
      </c>
      <c r="L46" s="43"/>
    </row>
    <row r="47" spans="1:12" ht="26.4" x14ac:dyDescent="0.3">
      <c r="A47" s="23"/>
      <c r="B47" s="15"/>
      <c r="C47" s="11"/>
      <c r="D47" s="7" t="s">
        <v>22</v>
      </c>
      <c r="E47" s="42" t="s">
        <v>41</v>
      </c>
      <c r="F47" s="43">
        <v>40</v>
      </c>
      <c r="G47" s="43">
        <v>3</v>
      </c>
      <c r="H47" s="43">
        <v>1.2</v>
      </c>
      <c r="I47" s="43">
        <v>20.6</v>
      </c>
      <c r="J47" s="43">
        <v>104.8</v>
      </c>
      <c r="K47" s="44" t="s">
        <v>51</v>
      </c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6.4" x14ac:dyDescent="0.3">
      <c r="A49" s="23"/>
      <c r="B49" s="15"/>
      <c r="C49" s="11"/>
      <c r="D49" s="6"/>
      <c r="E49" s="42" t="s">
        <v>131</v>
      </c>
      <c r="F49" s="43">
        <v>60</v>
      </c>
      <c r="G49" s="43">
        <v>0.7</v>
      </c>
      <c r="H49" s="43">
        <v>6</v>
      </c>
      <c r="I49" s="43">
        <v>3.8</v>
      </c>
      <c r="J49" s="43">
        <v>72</v>
      </c>
      <c r="K49" s="44" t="s">
        <v>132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17.399999999999999</v>
      </c>
      <c r="H51" s="19">
        <f t="shared" ref="H51" si="19">SUM(H44:H50)</f>
        <v>32.1</v>
      </c>
      <c r="I51" s="19">
        <f t="shared" ref="I51" si="20">SUM(I44:I50)</f>
        <v>73.3</v>
      </c>
      <c r="J51" s="19">
        <f t="shared" ref="J51:L51" si="21">SUM(J44:J50)</f>
        <v>653.5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73</v>
      </c>
      <c r="F52" s="43">
        <v>60</v>
      </c>
      <c r="G52" s="43">
        <v>0.9</v>
      </c>
      <c r="H52" s="43">
        <v>0.1</v>
      </c>
      <c r="I52" s="43">
        <v>5.2</v>
      </c>
      <c r="J52" s="43">
        <v>25.2</v>
      </c>
      <c r="K52" s="44" t="s">
        <v>74</v>
      </c>
      <c r="L52" s="43"/>
    </row>
    <row r="53" spans="1:12" ht="14.4" x14ac:dyDescent="0.3">
      <c r="A53" s="23"/>
      <c r="B53" s="15"/>
      <c r="C53" s="11"/>
      <c r="D53" s="7" t="s">
        <v>26</v>
      </c>
      <c r="E53" s="42" t="s">
        <v>100</v>
      </c>
      <c r="F53" s="43">
        <v>200</v>
      </c>
      <c r="G53" s="43">
        <v>4.4000000000000004</v>
      </c>
      <c r="H53" s="43">
        <v>4.3</v>
      </c>
      <c r="I53" s="43">
        <v>5.42</v>
      </c>
      <c r="J53" s="43">
        <v>78</v>
      </c>
      <c r="K53" s="51" t="s">
        <v>125</v>
      </c>
      <c r="L53" s="43"/>
    </row>
    <row r="54" spans="1:12" ht="26.4" x14ac:dyDescent="0.3">
      <c r="A54" s="23"/>
      <c r="B54" s="15"/>
      <c r="C54" s="11"/>
      <c r="D54" s="7" t="s">
        <v>27</v>
      </c>
      <c r="E54" s="42" t="s">
        <v>92</v>
      </c>
      <c r="F54" s="43">
        <v>90</v>
      </c>
      <c r="G54" s="43">
        <v>6.4</v>
      </c>
      <c r="H54" s="43">
        <v>15.3</v>
      </c>
      <c r="I54" s="43">
        <v>10.7</v>
      </c>
      <c r="J54" s="43">
        <v>210.5</v>
      </c>
      <c r="K54" s="44" t="s">
        <v>68</v>
      </c>
      <c r="L54" s="43"/>
    </row>
    <row r="55" spans="1:12" ht="14.4" x14ac:dyDescent="0.3">
      <c r="A55" s="23"/>
      <c r="B55" s="15"/>
      <c r="C55" s="11"/>
      <c r="D55" s="7" t="s">
        <v>28</v>
      </c>
      <c r="E55" s="42" t="s">
        <v>69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70</v>
      </c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86</v>
      </c>
      <c r="F56" s="43">
        <v>200</v>
      </c>
      <c r="G56" s="43">
        <v>0.15</v>
      </c>
      <c r="H56" s="43">
        <v>0.14000000000000001</v>
      </c>
      <c r="I56" s="43">
        <v>9.93</v>
      </c>
      <c r="J56" s="43">
        <v>41.5</v>
      </c>
      <c r="K56" s="44" t="s">
        <v>87</v>
      </c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26.4" x14ac:dyDescent="0.3">
      <c r="A58" s="23"/>
      <c r="B58" s="15"/>
      <c r="C58" s="11"/>
      <c r="D58" s="7" t="s">
        <v>31</v>
      </c>
      <c r="E58" s="42" t="s">
        <v>57</v>
      </c>
      <c r="F58" s="43">
        <v>50</v>
      </c>
      <c r="G58" s="43">
        <v>3.3</v>
      </c>
      <c r="H58" s="43">
        <v>0.6</v>
      </c>
      <c r="I58" s="43">
        <v>17</v>
      </c>
      <c r="J58" s="43">
        <v>90.5</v>
      </c>
      <c r="K58" s="51" t="s">
        <v>126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750</v>
      </c>
      <c r="G61" s="19">
        <f t="shared" ref="G61" si="22">SUM(G52:G60)</f>
        <v>23.349999999999998</v>
      </c>
      <c r="H61" s="19">
        <f t="shared" ref="H61" si="23">SUM(H52:H60)</f>
        <v>26.740000000000002</v>
      </c>
      <c r="I61" s="19">
        <f t="shared" ref="I61" si="24">SUM(I52:I60)</f>
        <v>84.15</v>
      </c>
      <c r="J61" s="19">
        <f t="shared" ref="J61:L61" si="25">SUM(J52:J60)</f>
        <v>679.4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1290</v>
      </c>
      <c r="G62" s="32">
        <f t="shared" ref="G62" si="26">G51+G61</f>
        <v>40.75</v>
      </c>
      <c r="H62" s="32">
        <f t="shared" ref="H62" si="27">H51+H61</f>
        <v>58.84</v>
      </c>
      <c r="I62" s="32">
        <f t="shared" ref="I62" si="28">I51+I61</f>
        <v>157.44999999999999</v>
      </c>
      <c r="J62" s="32">
        <f t="shared" ref="J62:L62" si="29">J51+J61</f>
        <v>1332.9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101</v>
      </c>
      <c r="F63" s="40">
        <v>150</v>
      </c>
      <c r="G63" s="40">
        <v>6.2</v>
      </c>
      <c r="H63" s="40">
        <v>7.6</v>
      </c>
      <c r="I63" s="40">
        <v>28.2</v>
      </c>
      <c r="J63" s="40">
        <v>206.2</v>
      </c>
      <c r="K63" s="41" t="s">
        <v>102</v>
      </c>
      <c r="L63" s="40"/>
    </row>
    <row r="64" spans="1:12" ht="14.4" x14ac:dyDescent="0.3">
      <c r="A64" s="23"/>
      <c r="B64" s="15"/>
      <c r="C64" s="11"/>
      <c r="D64" s="7" t="s">
        <v>21</v>
      </c>
      <c r="E64" s="42" t="s">
        <v>64</v>
      </c>
      <c r="F64" s="43">
        <v>200</v>
      </c>
      <c r="G64" s="43">
        <v>0.5</v>
      </c>
      <c r="H64" s="43">
        <v>0</v>
      </c>
      <c r="I64" s="43">
        <v>19.8</v>
      </c>
      <c r="J64" s="43">
        <v>81</v>
      </c>
      <c r="K64" s="44" t="s">
        <v>65</v>
      </c>
      <c r="L64" s="43"/>
    </row>
    <row r="65" spans="1:12" ht="26.4" x14ac:dyDescent="0.3">
      <c r="A65" s="23"/>
      <c r="B65" s="15"/>
      <c r="C65" s="11"/>
      <c r="D65" s="7" t="s">
        <v>22</v>
      </c>
      <c r="E65" s="42" t="s">
        <v>41</v>
      </c>
      <c r="F65" s="43">
        <v>60</v>
      </c>
      <c r="G65" s="43">
        <v>4.5999999999999996</v>
      </c>
      <c r="H65" s="43">
        <v>1.8</v>
      </c>
      <c r="I65" s="43">
        <v>30.8</v>
      </c>
      <c r="J65" s="43">
        <v>157.19999999999999</v>
      </c>
      <c r="K65" s="44" t="s">
        <v>72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133</v>
      </c>
      <c r="F66" s="43">
        <v>100</v>
      </c>
      <c r="G66" s="43">
        <v>0.4</v>
      </c>
      <c r="H66" s="43">
        <v>0.4</v>
      </c>
      <c r="I66" s="43">
        <v>9.8000000000000007</v>
      </c>
      <c r="J66" s="43">
        <v>47</v>
      </c>
      <c r="K66" s="44" t="s">
        <v>59</v>
      </c>
      <c r="L66" s="43"/>
    </row>
    <row r="67" spans="1:12" ht="14.4" x14ac:dyDescent="0.3">
      <c r="A67" s="23"/>
      <c r="B67" s="15"/>
      <c r="C67" s="11"/>
      <c r="D67" s="6" t="s">
        <v>42</v>
      </c>
      <c r="E67" s="42" t="s">
        <v>78</v>
      </c>
      <c r="F67" s="43">
        <v>10</v>
      </c>
      <c r="G67" s="43">
        <v>2.2999999999999998</v>
      </c>
      <c r="H67" s="43">
        <v>2.9</v>
      </c>
      <c r="I67" s="43">
        <v>0</v>
      </c>
      <c r="J67" s="43">
        <v>35.799999999999997</v>
      </c>
      <c r="K67" s="44" t="s">
        <v>79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4"/>
      <c r="B69" s="17"/>
      <c r="C69" s="8"/>
      <c r="D69" s="18" t="s">
        <v>32</v>
      </c>
      <c r="E69" s="9"/>
      <c r="F69" s="19">
        <f>SUM(F63:F68)</f>
        <v>520</v>
      </c>
      <c r="G69" s="19">
        <f>SUM(G63:G68)</f>
        <v>14</v>
      </c>
      <c r="H69" s="19">
        <f>SUM(H63:H68)</f>
        <v>12.700000000000001</v>
      </c>
      <c r="I69" s="19">
        <f>SUM(I63:I68)</f>
        <v>88.6</v>
      </c>
      <c r="J69" s="19">
        <f>SUM(J63:J68)</f>
        <v>527.19999999999993</v>
      </c>
      <c r="K69" s="25"/>
      <c r="L69" s="19">
        <f>SUM(L63:L68)</f>
        <v>0</v>
      </c>
    </row>
    <row r="70" spans="1:12" ht="14.4" x14ac:dyDescent="0.3">
      <c r="A70" s="26">
        <f>A63</f>
        <v>1</v>
      </c>
      <c r="B70" s="13">
        <f>B63</f>
        <v>4</v>
      </c>
      <c r="C70" s="10" t="s">
        <v>24</v>
      </c>
      <c r="D70" s="7" t="s">
        <v>25</v>
      </c>
      <c r="E70" s="42" t="s">
        <v>134</v>
      </c>
      <c r="F70" s="43">
        <v>60</v>
      </c>
      <c r="G70" s="43">
        <v>0.78</v>
      </c>
      <c r="H70" s="43">
        <v>0.12</v>
      </c>
      <c r="I70" s="43">
        <v>2.8</v>
      </c>
      <c r="J70" s="43">
        <v>14.14</v>
      </c>
      <c r="K70" s="44" t="s">
        <v>135</v>
      </c>
      <c r="L70" s="43"/>
    </row>
    <row r="71" spans="1:12" ht="14.4" x14ac:dyDescent="0.3">
      <c r="A71" s="23"/>
      <c r="B71" s="15"/>
      <c r="C71" s="11"/>
      <c r="D71" s="7" t="s">
        <v>26</v>
      </c>
      <c r="E71" s="42" t="s">
        <v>66</v>
      </c>
      <c r="F71" s="43">
        <v>200</v>
      </c>
      <c r="G71" s="43">
        <v>5.2</v>
      </c>
      <c r="H71" s="43">
        <v>2.8</v>
      </c>
      <c r="I71" s="43">
        <v>18.5</v>
      </c>
      <c r="J71" s="43">
        <v>119.6</v>
      </c>
      <c r="K71" s="44" t="s">
        <v>67</v>
      </c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75</v>
      </c>
      <c r="F72" s="43">
        <v>200</v>
      </c>
      <c r="G72" s="43">
        <v>20.100000000000001</v>
      </c>
      <c r="H72" s="43">
        <v>18.8</v>
      </c>
      <c r="I72" s="43">
        <v>17.2</v>
      </c>
      <c r="J72" s="43">
        <v>317.89999999999998</v>
      </c>
      <c r="K72" s="51" t="s">
        <v>127</v>
      </c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26.4" x14ac:dyDescent="0.3">
      <c r="A74" s="23"/>
      <c r="B74" s="15"/>
      <c r="C74" s="11"/>
      <c r="D74" s="7" t="s">
        <v>29</v>
      </c>
      <c r="E74" s="42" t="s">
        <v>103</v>
      </c>
      <c r="F74" s="43">
        <v>200</v>
      </c>
      <c r="G74" s="43">
        <v>0.1</v>
      </c>
      <c r="H74" s="43">
        <v>0</v>
      </c>
      <c r="I74" s="43">
        <v>32.1</v>
      </c>
      <c r="J74" s="43">
        <v>125.7</v>
      </c>
      <c r="K74" s="51" t="s">
        <v>128</v>
      </c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26.4" x14ac:dyDescent="0.3">
      <c r="A76" s="23"/>
      <c r="B76" s="15"/>
      <c r="C76" s="11"/>
      <c r="D76" s="7" t="s">
        <v>31</v>
      </c>
      <c r="E76" s="42" t="s">
        <v>57</v>
      </c>
      <c r="F76" s="43">
        <v>90</v>
      </c>
      <c r="G76" s="43">
        <v>5.9</v>
      </c>
      <c r="H76" s="43">
        <v>1.08</v>
      </c>
      <c r="I76" s="43">
        <v>30.6</v>
      </c>
      <c r="J76" s="43">
        <v>162.9</v>
      </c>
      <c r="K76" s="44" t="s">
        <v>58</v>
      </c>
      <c r="L76" s="43"/>
    </row>
    <row r="77" spans="1:12" ht="14.4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4"/>
      <c r="B79" s="17"/>
      <c r="C79" s="8"/>
      <c r="D79" s="18" t="s">
        <v>32</v>
      </c>
      <c r="E79" s="9"/>
      <c r="F79" s="19">
        <f>SUM(F70:F78)</f>
        <v>750</v>
      </c>
      <c r="G79" s="19">
        <f t="shared" ref="G79" si="30">SUM(G70:G78)</f>
        <v>32.080000000000005</v>
      </c>
      <c r="H79" s="19">
        <f t="shared" ref="H79" si="31">SUM(H70:H78)</f>
        <v>22.799999999999997</v>
      </c>
      <c r="I79" s="19">
        <f t="shared" ref="I79" si="32">SUM(I70:I78)</f>
        <v>101.19999999999999</v>
      </c>
      <c r="J79" s="19">
        <f t="shared" ref="J79:L79" si="33">SUM(J70:J78)</f>
        <v>740.24</v>
      </c>
      <c r="K79" s="25"/>
      <c r="L79" s="19">
        <f t="shared" si="33"/>
        <v>0</v>
      </c>
    </row>
    <row r="80" spans="1:12" ht="15.75" customHeight="1" x14ac:dyDescent="0.25">
      <c r="A80" s="29">
        <f>A63</f>
        <v>1</v>
      </c>
      <c r="B80" s="30">
        <f>B63</f>
        <v>4</v>
      </c>
      <c r="C80" s="56" t="s">
        <v>4</v>
      </c>
      <c r="D80" s="57"/>
      <c r="E80" s="31"/>
      <c r="F80" s="32">
        <f>F69+F79</f>
        <v>1270</v>
      </c>
      <c r="G80" s="32">
        <f t="shared" ref="G80" si="34">G69+G79</f>
        <v>46.080000000000005</v>
      </c>
      <c r="H80" s="32">
        <f t="shared" ref="H80" si="35">H69+H79</f>
        <v>35.5</v>
      </c>
      <c r="I80" s="32">
        <f t="shared" ref="I80" si="36">I69+I79</f>
        <v>189.79999999999998</v>
      </c>
      <c r="J80" s="32">
        <f t="shared" ref="J80:L80" si="37">J69+J79</f>
        <v>1267.44</v>
      </c>
      <c r="K80" s="32"/>
      <c r="L80" s="32">
        <f t="shared" si="37"/>
        <v>0</v>
      </c>
    </row>
    <row r="81" spans="1:12" ht="14.4" x14ac:dyDescent="0.3">
      <c r="A81" s="20">
        <v>1</v>
      </c>
      <c r="B81" s="21">
        <v>5</v>
      </c>
      <c r="C81" s="22" t="s">
        <v>19</v>
      </c>
      <c r="D81" s="5" t="s">
        <v>20</v>
      </c>
      <c r="E81" s="39" t="s">
        <v>76</v>
      </c>
      <c r="F81" s="40">
        <v>180</v>
      </c>
      <c r="G81" s="40">
        <v>4.7</v>
      </c>
      <c r="H81" s="40">
        <v>4.9000000000000004</v>
      </c>
      <c r="I81" s="40">
        <v>25.9</v>
      </c>
      <c r="J81" s="40">
        <v>166.08</v>
      </c>
      <c r="K81" s="41" t="s">
        <v>77</v>
      </c>
      <c r="L81" s="40"/>
    </row>
    <row r="82" spans="1:12" ht="14.4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7" t="s">
        <v>21</v>
      </c>
      <c r="E83" s="42" t="s">
        <v>116</v>
      </c>
      <c r="F83" s="52">
        <v>200</v>
      </c>
      <c r="G83" s="43">
        <v>4.5999999999999996</v>
      </c>
      <c r="H83" s="43">
        <v>3.6</v>
      </c>
      <c r="I83" s="43">
        <v>12.6</v>
      </c>
      <c r="J83" s="43">
        <v>100.4</v>
      </c>
      <c r="K83" s="44" t="s">
        <v>117</v>
      </c>
      <c r="L83" s="43"/>
    </row>
    <row r="84" spans="1:12" ht="26.4" x14ac:dyDescent="0.3">
      <c r="A84" s="23"/>
      <c r="B84" s="15"/>
      <c r="C84" s="11"/>
      <c r="D84" s="7" t="s">
        <v>22</v>
      </c>
      <c r="E84" s="42" t="s">
        <v>41</v>
      </c>
      <c r="F84" s="43">
        <v>60</v>
      </c>
      <c r="G84" s="43">
        <v>4.5999999999999996</v>
      </c>
      <c r="H84" s="43">
        <v>1.8</v>
      </c>
      <c r="I84" s="43">
        <v>30.8</v>
      </c>
      <c r="J84" s="43">
        <v>157.19999999999999</v>
      </c>
      <c r="K84" s="44" t="s">
        <v>72</v>
      </c>
      <c r="L84" s="43"/>
    </row>
    <row r="85" spans="1:12" ht="14.4" x14ac:dyDescent="0.3">
      <c r="A85" s="23"/>
      <c r="B85" s="15"/>
      <c r="C85" s="11"/>
      <c r="D85" s="7" t="s">
        <v>59</v>
      </c>
      <c r="E85" s="42" t="s">
        <v>136</v>
      </c>
      <c r="F85" s="43">
        <v>50</v>
      </c>
      <c r="G85" s="43">
        <v>2.7</v>
      </c>
      <c r="H85" s="43">
        <v>12.25</v>
      </c>
      <c r="I85" s="43">
        <v>30.5</v>
      </c>
      <c r="J85" s="43">
        <v>238.5</v>
      </c>
      <c r="K85" s="44" t="s">
        <v>59</v>
      </c>
      <c r="L85" s="43"/>
    </row>
    <row r="86" spans="1:12" ht="14.4" x14ac:dyDescent="0.3">
      <c r="A86" s="23"/>
      <c r="B86" s="15"/>
      <c r="C86" s="11"/>
      <c r="D86" s="6" t="s">
        <v>42</v>
      </c>
      <c r="E86" s="42" t="s">
        <v>114</v>
      </c>
      <c r="F86" s="43">
        <v>10</v>
      </c>
      <c r="G86" s="43">
        <v>0.1</v>
      </c>
      <c r="H86" s="43">
        <v>7.2</v>
      </c>
      <c r="I86" s="43">
        <v>0.1</v>
      </c>
      <c r="J86" s="43">
        <v>66.099999999999994</v>
      </c>
      <c r="K86" s="44" t="s">
        <v>115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4"/>
      <c r="B88" s="17"/>
      <c r="C88" s="8"/>
      <c r="D88" s="18" t="s">
        <v>32</v>
      </c>
      <c r="E88" s="9"/>
      <c r="F88" s="19">
        <f>SUM(F81:F87)</f>
        <v>500</v>
      </c>
      <c r="G88" s="19">
        <f t="shared" ref="G88" si="38">SUM(G81:G87)</f>
        <v>16.700000000000003</v>
      </c>
      <c r="H88" s="19">
        <f t="shared" ref="H88" si="39">SUM(H81:H87)</f>
        <v>29.75</v>
      </c>
      <c r="I88" s="19">
        <f t="shared" ref="I88" si="40">SUM(I81:I87)</f>
        <v>99.899999999999991</v>
      </c>
      <c r="J88" s="19">
        <f t="shared" ref="J88:L88" si="41">SUM(J81:J87)</f>
        <v>728.28000000000009</v>
      </c>
      <c r="K88" s="25"/>
      <c r="L88" s="19">
        <f t="shared" si="41"/>
        <v>0</v>
      </c>
    </row>
    <row r="89" spans="1:12" ht="26.4" x14ac:dyDescent="0.3">
      <c r="A89" s="26">
        <f>A81</f>
        <v>1</v>
      </c>
      <c r="B89" s="13">
        <f>B81</f>
        <v>5</v>
      </c>
      <c r="C89" s="10" t="s">
        <v>24</v>
      </c>
      <c r="D89" s="7" t="s">
        <v>25</v>
      </c>
      <c r="E89" s="42" t="s">
        <v>137</v>
      </c>
      <c r="F89" s="43">
        <v>60</v>
      </c>
      <c r="G89" s="43">
        <v>0.7</v>
      </c>
      <c r="H89" s="43">
        <v>6</v>
      </c>
      <c r="I89" s="43">
        <v>3.8</v>
      </c>
      <c r="J89" s="43">
        <v>72</v>
      </c>
      <c r="K89" s="44" t="s">
        <v>132</v>
      </c>
      <c r="L89" s="43"/>
    </row>
    <row r="90" spans="1:12" ht="14.4" x14ac:dyDescent="0.3">
      <c r="A90" s="23"/>
      <c r="B90" s="15"/>
      <c r="C90" s="11"/>
      <c r="D90" s="7" t="s">
        <v>26</v>
      </c>
      <c r="E90" s="42" t="s">
        <v>104</v>
      </c>
      <c r="F90" s="43">
        <v>200</v>
      </c>
      <c r="G90" s="43">
        <v>4.7</v>
      </c>
      <c r="H90" s="43">
        <v>5.8</v>
      </c>
      <c r="I90" s="43">
        <v>13.6</v>
      </c>
      <c r="J90" s="43">
        <v>125.5</v>
      </c>
      <c r="K90" s="51" t="s">
        <v>121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89</v>
      </c>
      <c r="F91" s="43">
        <v>90</v>
      </c>
      <c r="G91" s="43">
        <v>12.3</v>
      </c>
      <c r="H91" s="43">
        <v>3.6</v>
      </c>
      <c r="I91" s="43">
        <v>9.5</v>
      </c>
      <c r="J91" s="43">
        <v>119.9</v>
      </c>
      <c r="K91" s="51" t="s">
        <v>122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46</v>
      </c>
      <c r="F92" s="43">
        <v>150</v>
      </c>
      <c r="G92" s="43">
        <v>5.3</v>
      </c>
      <c r="H92" s="43">
        <v>4.9000000000000004</v>
      </c>
      <c r="I92" s="43">
        <v>32.799999999999997</v>
      </c>
      <c r="J92" s="43">
        <v>196.8</v>
      </c>
      <c r="K92" s="44" t="s">
        <v>47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71</v>
      </c>
      <c r="F93" s="43">
        <v>200</v>
      </c>
      <c r="G93" s="43">
        <v>0.8</v>
      </c>
      <c r="H93" s="43">
        <v>0.3</v>
      </c>
      <c r="I93" s="43">
        <v>8</v>
      </c>
      <c r="J93" s="43">
        <v>38</v>
      </c>
      <c r="K93" s="51" t="s">
        <v>123</v>
      </c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26.4" x14ac:dyDescent="0.3">
      <c r="A95" s="23"/>
      <c r="B95" s="15"/>
      <c r="C95" s="11"/>
      <c r="D95" s="7" t="s">
        <v>31</v>
      </c>
      <c r="E95" s="42" t="s">
        <v>57</v>
      </c>
      <c r="F95" s="43">
        <v>90</v>
      </c>
      <c r="G95" s="43">
        <v>5.9</v>
      </c>
      <c r="H95" s="43">
        <v>1.08</v>
      </c>
      <c r="I95" s="43">
        <v>30.6</v>
      </c>
      <c r="J95" s="43">
        <v>162.9</v>
      </c>
      <c r="K95" s="44" t="s">
        <v>58</v>
      </c>
      <c r="L95" s="43"/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4"/>
      <c r="B98" s="17"/>
      <c r="C98" s="8"/>
      <c r="D98" s="18" t="s">
        <v>32</v>
      </c>
      <c r="E98" s="9"/>
      <c r="F98" s="19">
        <f>SUM(F89:F97)</f>
        <v>790</v>
      </c>
      <c r="G98" s="19">
        <f t="shared" ref="G98" si="42">SUM(G89:G97)</f>
        <v>29.700000000000003</v>
      </c>
      <c r="H98" s="19">
        <f t="shared" ref="H98" si="43">SUM(H89:H97)</f>
        <v>21.68</v>
      </c>
      <c r="I98" s="19">
        <f t="shared" ref="I98" si="44">SUM(I89:I97)</f>
        <v>98.299999999999983</v>
      </c>
      <c r="J98" s="19">
        <f t="shared" ref="J98:L98" si="45">SUM(J89:J97)</f>
        <v>715.1</v>
      </c>
      <c r="K98" s="25"/>
      <c r="L98" s="19">
        <f t="shared" si="45"/>
        <v>0</v>
      </c>
    </row>
    <row r="99" spans="1:12" ht="15.75" customHeight="1" x14ac:dyDescent="0.25">
      <c r="A99" s="29">
        <f>A81</f>
        <v>1</v>
      </c>
      <c r="B99" s="30">
        <f>B81</f>
        <v>5</v>
      </c>
      <c r="C99" s="56" t="s">
        <v>4</v>
      </c>
      <c r="D99" s="57"/>
      <c r="E99" s="31"/>
      <c r="F99" s="32">
        <f>F88+F98</f>
        <v>1290</v>
      </c>
      <c r="G99" s="32">
        <f t="shared" ref="G99" si="46">G88+G98</f>
        <v>46.400000000000006</v>
      </c>
      <c r="H99" s="32">
        <f t="shared" ref="H99" si="47">H88+H98</f>
        <v>51.43</v>
      </c>
      <c r="I99" s="32">
        <f t="shared" ref="I99" si="48">I88+I98</f>
        <v>198.2</v>
      </c>
      <c r="J99" s="32">
        <f t="shared" ref="J99:L99" si="49">J88+J98</f>
        <v>1443.38</v>
      </c>
      <c r="K99" s="32"/>
      <c r="L99" s="32">
        <f t="shared" si="49"/>
        <v>0</v>
      </c>
    </row>
    <row r="100" spans="1:12" ht="14.4" x14ac:dyDescent="0.3">
      <c r="A100" s="20">
        <v>2</v>
      </c>
      <c r="B100" s="21">
        <v>1</v>
      </c>
      <c r="C100" s="22" t="s">
        <v>19</v>
      </c>
      <c r="D100" s="5" t="s">
        <v>20</v>
      </c>
      <c r="E100" s="39" t="s">
        <v>101</v>
      </c>
      <c r="F100" s="40">
        <v>150</v>
      </c>
      <c r="G100" s="40">
        <v>6.2</v>
      </c>
      <c r="H100" s="40">
        <v>7.6</v>
      </c>
      <c r="I100" s="40">
        <v>28.2</v>
      </c>
      <c r="J100" s="40">
        <v>206.2</v>
      </c>
      <c r="K100" s="41" t="s">
        <v>102</v>
      </c>
      <c r="L100" s="40"/>
    </row>
    <row r="101" spans="1:12" ht="14.4" x14ac:dyDescent="0.3">
      <c r="A101" s="23"/>
      <c r="B101" s="15"/>
      <c r="C101" s="11"/>
      <c r="D101" s="6" t="s">
        <v>95</v>
      </c>
      <c r="E101" s="42" t="s">
        <v>78</v>
      </c>
      <c r="F101" s="43">
        <v>10</v>
      </c>
      <c r="G101" s="43">
        <v>2.2999999999999998</v>
      </c>
      <c r="H101" s="43">
        <v>2.9</v>
      </c>
      <c r="I101" s="43">
        <v>0</v>
      </c>
      <c r="J101" s="43">
        <v>35.799999999999997</v>
      </c>
      <c r="K101" s="44" t="s">
        <v>79</v>
      </c>
      <c r="L101" s="43"/>
    </row>
    <row r="102" spans="1:12" ht="14.4" x14ac:dyDescent="0.3">
      <c r="A102" s="23"/>
      <c r="B102" s="15"/>
      <c r="C102" s="11"/>
      <c r="D102" s="7" t="s">
        <v>21</v>
      </c>
      <c r="E102" s="42" t="s">
        <v>49</v>
      </c>
      <c r="F102" s="43">
        <v>200</v>
      </c>
      <c r="G102" s="43">
        <v>0.2</v>
      </c>
      <c r="H102" s="43">
        <v>0</v>
      </c>
      <c r="I102" s="43">
        <v>6.4</v>
      </c>
      <c r="J102" s="43">
        <v>26.8</v>
      </c>
      <c r="K102" s="44" t="s">
        <v>50</v>
      </c>
      <c r="L102" s="43"/>
    </row>
    <row r="103" spans="1:12" ht="26.4" x14ac:dyDescent="0.3">
      <c r="A103" s="23"/>
      <c r="B103" s="15"/>
      <c r="C103" s="11"/>
      <c r="D103" s="7" t="s">
        <v>22</v>
      </c>
      <c r="E103" s="42" t="s">
        <v>41</v>
      </c>
      <c r="F103" s="43">
        <v>90</v>
      </c>
      <c r="G103" s="43">
        <v>6.8</v>
      </c>
      <c r="H103" s="43">
        <v>2.6</v>
      </c>
      <c r="I103" s="43">
        <v>46.3</v>
      </c>
      <c r="J103" s="43">
        <v>235.8</v>
      </c>
      <c r="K103" s="44" t="s">
        <v>51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6" t="s">
        <v>96</v>
      </c>
      <c r="E105" s="42" t="s">
        <v>83</v>
      </c>
      <c r="F105" s="43">
        <v>50</v>
      </c>
      <c r="G105" s="43">
        <v>2.7</v>
      </c>
      <c r="H105" s="43">
        <v>12.25</v>
      </c>
      <c r="I105" s="43">
        <v>30.5</v>
      </c>
      <c r="J105" s="43">
        <v>238.5</v>
      </c>
      <c r="K105" s="44" t="s">
        <v>96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32</v>
      </c>
      <c r="E107" s="9"/>
      <c r="F107" s="19">
        <f>SUM(F100:F106)</f>
        <v>500</v>
      </c>
      <c r="G107" s="19">
        <f t="shared" ref="G107:J107" si="50">SUM(G100:G106)</f>
        <v>18.2</v>
      </c>
      <c r="H107" s="19">
        <f t="shared" si="50"/>
        <v>25.35</v>
      </c>
      <c r="I107" s="19">
        <f t="shared" si="50"/>
        <v>111.4</v>
      </c>
      <c r="J107" s="19">
        <f t="shared" si="50"/>
        <v>743.1</v>
      </c>
      <c r="K107" s="25"/>
      <c r="L107" s="19">
        <f t="shared" ref="L107" si="51">SUM(L100:L106)</f>
        <v>0</v>
      </c>
    </row>
    <row r="108" spans="1:12" ht="26.4" x14ac:dyDescent="0.3">
      <c r="A108" s="26">
        <f>A100</f>
        <v>2</v>
      </c>
      <c r="B108" s="13">
        <f>B100</f>
        <v>1</v>
      </c>
      <c r="C108" s="10" t="s">
        <v>24</v>
      </c>
      <c r="D108" s="7" t="s">
        <v>25</v>
      </c>
      <c r="E108" s="42" t="s">
        <v>112</v>
      </c>
      <c r="F108" s="43">
        <v>60</v>
      </c>
      <c r="G108" s="43">
        <v>1.7</v>
      </c>
      <c r="H108" s="43">
        <v>5.2</v>
      </c>
      <c r="I108" s="43">
        <v>2.2999999999999998</v>
      </c>
      <c r="J108" s="43">
        <v>63</v>
      </c>
      <c r="K108" s="44" t="s">
        <v>113</v>
      </c>
      <c r="L108" s="43"/>
    </row>
    <row r="109" spans="1:12" ht="14.4" x14ac:dyDescent="0.3">
      <c r="A109" s="23"/>
      <c r="B109" s="15"/>
      <c r="C109" s="11"/>
      <c r="D109" s="7" t="s">
        <v>26</v>
      </c>
      <c r="E109" s="42" t="s">
        <v>60</v>
      </c>
      <c r="F109" s="43">
        <v>200</v>
      </c>
      <c r="G109" s="43">
        <v>6.7</v>
      </c>
      <c r="H109" s="43">
        <v>4.5999999999999996</v>
      </c>
      <c r="I109" s="43">
        <v>16.3</v>
      </c>
      <c r="J109" s="43">
        <v>133.1</v>
      </c>
      <c r="K109" s="44" t="s">
        <v>61</v>
      </c>
      <c r="L109" s="43"/>
    </row>
    <row r="110" spans="1:12" ht="26.4" x14ac:dyDescent="0.3">
      <c r="A110" s="23"/>
      <c r="B110" s="15"/>
      <c r="C110" s="11"/>
      <c r="D110" s="7" t="s">
        <v>27</v>
      </c>
      <c r="E110" s="42" t="s">
        <v>94</v>
      </c>
      <c r="F110" s="43">
        <v>100</v>
      </c>
      <c r="G110" s="43">
        <v>10.6</v>
      </c>
      <c r="H110" s="43">
        <v>28.2</v>
      </c>
      <c r="I110" s="43">
        <v>2.9</v>
      </c>
      <c r="J110" s="43">
        <v>309</v>
      </c>
      <c r="K110" s="44" t="s">
        <v>82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69</v>
      </c>
      <c r="F111" s="43">
        <v>150</v>
      </c>
      <c r="G111" s="43">
        <v>8.1999999999999993</v>
      </c>
      <c r="H111" s="43">
        <v>6.3</v>
      </c>
      <c r="I111" s="43">
        <v>35.9</v>
      </c>
      <c r="J111" s="43">
        <v>233.7</v>
      </c>
      <c r="K111" s="44" t="s">
        <v>70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64</v>
      </c>
      <c r="F112" s="43">
        <v>200</v>
      </c>
      <c r="G112" s="43">
        <v>0.5</v>
      </c>
      <c r="H112" s="43">
        <v>0</v>
      </c>
      <c r="I112" s="43">
        <v>19.8</v>
      </c>
      <c r="J112" s="43">
        <v>81</v>
      </c>
      <c r="K112" s="44" t="s">
        <v>65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26.4" x14ac:dyDescent="0.3">
      <c r="A114" s="23"/>
      <c r="B114" s="15"/>
      <c r="C114" s="11"/>
      <c r="D114" s="7" t="s">
        <v>31</v>
      </c>
      <c r="E114" s="42" t="s">
        <v>57</v>
      </c>
      <c r="F114" s="43">
        <v>50</v>
      </c>
      <c r="G114" s="43">
        <v>3.3</v>
      </c>
      <c r="H114" s="43">
        <v>0.6</v>
      </c>
      <c r="I114" s="43">
        <v>17</v>
      </c>
      <c r="J114" s="43">
        <v>90.5</v>
      </c>
      <c r="K114" s="44" t="s">
        <v>58</v>
      </c>
      <c r="L114" s="43"/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32</v>
      </c>
      <c r="E117" s="9"/>
      <c r="F117" s="19">
        <f>SUM(F108:F116)</f>
        <v>760</v>
      </c>
      <c r="G117" s="19">
        <f t="shared" ref="G117:J117" si="52">SUM(G108:G116)</f>
        <v>31</v>
      </c>
      <c r="H117" s="19">
        <f t="shared" si="52"/>
        <v>44.9</v>
      </c>
      <c r="I117" s="19">
        <f t="shared" si="52"/>
        <v>94.2</v>
      </c>
      <c r="J117" s="19">
        <f t="shared" si="52"/>
        <v>910.3</v>
      </c>
      <c r="K117" s="25"/>
      <c r="L117" s="19">
        <f t="shared" ref="L117" si="53">SUM(L108:L116)</f>
        <v>0</v>
      </c>
    </row>
    <row r="118" spans="1:12" ht="14.4" x14ac:dyDescent="0.25">
      <c r="A118" s="29">
        <f>A100</f>
        <v>2</v>
      </c>
      <c r="B118" s="30">
        <f>B100</f>
        <v>1</v>
      </c>
      <c r="C118" s="56" t="s">
        <v>4</v>
      </c>
      <c r="D118" s="57"/>
      <c r="E118" s="31"/>
      <c r="F118" s="32">
        <f>F107+F117</f>
        <v>1260</v>
      </c>
      <c r="G118" s="32">
        <f t="shared" ref="G118" si="54">G107+G117</f>
        <v>49.2</v>
      </c>
      <c r="H118" s="32">
        <f t="shared" ref="H118" si="55">H107+H117</f>
        <v>70.25</v>
      </c>
      <c r="I118" s="32">
        <f t="shared" ref="I118" si="56">I107+I117</f>
        <v>205.60000000000002</v>
      </c>
      <c r="J118" s="32">
        <f t="shared" ref="J118:L118" si="57">J107+J117</f>
        <v>1653.4</v>
      </c>
      <c r="K118" s="32"/>
      <c r="L118" s="32">
        <f t="shared" si="57"/>
        <v>0</v>
      </c>
    </row>
    <row r="119" spans="1:12" ht="14.4" x14ac:dyDescent="0.3">
      <c r="A119" s="14">
        <v>2</v>
      </c>
      <c r="B119" s="15">
        <v>2</v>
      </c>
      <c r="C119" s="22" t="s">
        <v>19</v>
      </c>
      <c r="D119" s="5" t="s">
        <v>20</v>
      </c>
      <c r="E119" s="39" t="s">
        <v>110</v>
      </c>
      <c r="F119" s="40">
        <v>170</v>
      </c>
      <c r="G119" s="40">
        <v>31.8</v>
      </c>
      <c r="H119" s="40">
        <v>11.4</v>
      </c>
      <c r="I119" s="40">
        <v>30.3</v>
      </c>
      <c r="J119" s="40">
        <v>350.3</v>
      </c>
      <c r="K119" s="41" t="s">
        <v>111</v>
      </c>
      <c r="L119" s="40"/>
    </row>
    <row r="120" spans="1:12" ht="14.4" x14ac:dyDescent="0.3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14"/>
      <c r="B121" s="15"/>
      <c r="C121" s="11"/>
      <c r="D121" s="7" t="s">
        <v>21</v>
      </c>
      <c r="E121" s="42" t="s">
        <v>49</v>
      </c>
      <c r="F121" s="43">
        <v>230</v>
      </c>
      <c r="G121" s="43">
        <v>0.23</v>
      </c>
      <c r="H121" s="43">
        <v>0</v>
      </c>
      <c r="I121" s="43">
        <v>7.5</v>
      </c>
      <c r="J121" s="43">
        <v>30.8</v>
      </c>
      <c r="K121" s="51" t="s">
        <v>50</v>
      </c>
      <c r="L121" s="43"/>
    </row>
    <row r="122" spans="1:12" ht="26.4" x14ac:dyDescent="0.3">
      <c r="A122" s="14"/>
      <c r="B122" s="15"/>
      <c r="C122" s="11"/>
      <c r="D122" s="7" t="s">
        <v>22</v>
      </c>
      <c r="E122" s="42" t="s">
        <v>41</v>
      </c>
      <c r="F122" s="43">
        <v>100</v>
      </c>
      <c r="G122" s="43">
        <v>7.5</v>
      </c>
      <c r="H122" s="43">
        <v>2.9</v>
      </c>
      <c r="I122" s="43">
        <v>51.4</v>
      </c>
      <c r="J122" s="43">
        <v>262</v>
      </c>
      <c r="K122" s="44" t="s">
        <v>44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6" t="s">
        <v>42</v>
      </c>
      <c r="E124" s="42"/>
      <c r="F124" s="43" t="s">
        <v>118</v>
      </c>
      <c r="G124" s="43" t="s">
        <v>88</v>
      </c>
      <c r="H124" s="43" t="s">
        <v>88</v>
      </c>
      <c r="I124" s="43" t="s">
        <v>88</v>
      </c>
      <c r="J124" s="43" t="s">
        <v>88</v>
      </c>
      <c r="K124" s="44" t="s">
        <v>88</v>
      </c>
      <c r="L124" s="43"/>
    </row>
    <row r="125" spans="1:12" ht="14.4" x14ac:dyDescent="0.3">
      <c r="A125" s="14"/>
      <c r="B125" s="15"/>
      <c r="C125" s="11"/>
      <c r="D125" s="6"/>
      <c r="E125" s="42" t="s">
        <v>88</v>
      </c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6"/>
      <c r="B126" s="17"/>
      <c r="C126" s="8"/>
      <c r="D126" s="18" t="s">
        <v>32</v>
      </c>
      <c r="E126" s="9"/>
      <c r="F126" s="19">
        <f>SUM(F119:F125)</f>
        <v>500</v>
      </c>
      <c r="G126" s="19">
        <f t="shared" ref="G126:J126" si="58">SUM(G119:G125)</f>
        <v>39.53</v>
      </c>
      <c r="H126" s="19">
        <f t="shared" si="58"/>
        <v>14.3</v>
      </c>
      <c r="I126" s="19">
        <f t="shared" si="58"/>
        <v>89.199999999999989</v>
      </c>
      <c r="J126" s="19">
        <f t="shared" si="58"/>
        <v>643.1</v>
      </c>
      <c r="K126" s="25"/>
      <c r="L126" s="19">
        <f t="shared" ref="L126" si="59">SUM(L119:L125)</f>
        <v>0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24</v>
      </c>
      <c r="D127" s="7" t="s">
        <v>25</v>
      </c>
      <c r="E127" s="42" t="s">
        <v>84</v>
      </c>
      <c r="F127" s="43">
        <v>60</v>
      </c>
      <c r="G127" s="43">
        <v>0.8</v>
      </c>
      <c r="H127" s="43">
        <v>2.7</v>
      </c>
      <c r="I127" s="43">
        <v>4.5999999999999996</v>
      </c>
      <c r="J127" s="43">
        <v>45.6</v>
      </c>
      <c r="K127" s="44" t="s">
        <v>85</v>
      </c>
      <c r="L127" s="43"/>
    </row>
    <row r="128" spans="1:12" ht="14.4" x14ac:dyDescent="0.3">
      <c r="A128" s="14"/>
      <c r="B128" s="15"/>
      <c r="C128" s="11"/>
      <c r="D128" s="7" t="s">
        <v>26</v>
      </c>
      <c r="E128" s="42" t="s">
        <v>100</v>
      </c>
      <c r="F128" s="43">
        <v>200</v>
      </c>
      <c r="G128" s="43">
        <v>4.7</v>
      </c>
      <c r="H128" s="43">
        <v>5.6</v>
      </c>
      <c r="I128" s="43">
        <v>5.7</v>
      </c>
      <c r="J128" s="43">
        <v>92.2</v>
      </c>
      <c r="K128" s="51" t="s">
        <v>125</v>
      </c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105</v>
      </c>
      <c r="F129" s="43">
        <v>180</v>
      </c>
      <c r="G129" s="43">
        <v>13.7</v>
      </c>
      <c r="H129" s="43">
        <v>11.8</v>
      </c>
      <c r="I129" s="43">
        <v>32.700000000000003</v>
      </c>
      <c r="J129" s="43">
        <v>391.7</v>
      </c>
      <c r="K129" s="44" t="s">
        <v>106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86</v>
      </c>
      <c r="F131" s="43">
        <v>200</v>
      </c>
      <c r="G131" s="43">
        <v>0.15</v>
      </c>
      <c r="H131" s="43">
        <v>0.14000000000000001</v>
      </c>
      <c r="I131" s="43">
        <v>9.93</v>
      </c>
      <c r="J131" s="43">
        <v>41.5</v>
      </c>
      <c r="K131" s="44" t="s">
        <v>87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26.4" x14ac:dyDescent="0.3">
      <c r="A133" s="14"/>
      <c r="B133" s="15"/>
      <c r="C133" s="11"/>
      <c r="D133" s="7" t="s">
        <v>31</v>
      </c>
      <c r="E133" s="42" t="s">
        <v>57</v>
      </c>
      <c r="F133" s="43">
        <v>60</v>
      </c>
      <c r="G133" s="43">
        <v>3.9</v>
      </c>
      <c r="H133" s="43">
        <v>0.7</v>
      </c>
      <c r="I133" s="43">
        <v>20.399999999999999</v>
      </c>
      <c r="J133" s="43">
        <v>108.6</v>
      </c>
      <c r="K133" s="44" t="s">
        <v>58</v>
      </c>
      <c r="L133" s="43"/>
    </row>
    <row r="134" spans="1:12" ht="14.4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32</v>
      </c>
      <c r="E136" s="9"/>
      <c r="F136" s="19">
        <f>SUM(F127:F135)</f>
        <v>700</v>
      </c>
      <c r="G136" s="19">
        <f t="shared" ref="G136:J136" si="60">SUM(G127:G135)</f>
        <v>23.249999999999996</v>
      </c>
      <c r="H136" s="19">
        <f t="shared" si="60"/>
        <v>20.94</v>
      </c>
      <c r="I136" s="19">
        <f t="shared" si="60"/>
        <v>73.33</v>
      </c>
      <c r="J136" s="19">
        <f t="shared" si="60"/>
        <v>679.6</v>
      </c>
      <c r="K136" s="25"/>
      <c r="L136" s="19">
        <f t="shared" ref="L136" si="61">SUM(L127:L135)</f>
        <v>0</v>
      </c>
    </row>
    <row r="137" spans="1:12" ht="15" thickBot="1" x14ac:dyDescent="0.3">
      <c r="A137" s="33">
        <f>A119</f>
        <v>2</v>
      </c>
      <c r="B137" s="33">
        <f>B119</f>
        <v>2</v>
      </c>
      <c r="C137" s="56" t="s">
        <v>4</v>
      </c>
      <c r="D137" s="57"/>
      <c r="E137" s="31"/>
      <c r="F137" s="32">
        <f>F126+F136</f>
        <v>1200</v>
      </c>
      <c r="G137" s="32">
        <f t="shared" ref="G137" si="62">G126+G136</f>
        <v>62.78</v>
      </c>
      <c r="H137" s="32">
        <f t="shared" ref="H137" si="63">H126+H136</f>
        <v>35.24</v>
      </c>
      <c r="I137" s="32">
        <f t="shared" ref="I137" si="64">I126+I136</f>
        <v>162.52999999999997</v>
      </c>
      <c r="J137" s="32">
        <f t="shared" ref="J137:L137" si="65">J126+J136</f>
        <v>1322.7</v>
      </c>
      <c r="K137" s="32"/>
      <c r="L137" s="32">
        <f t="shared" si="65"/>
        <v>0</v>
      </c>
    </row>
    <row r="138" spans="1:12" ht="14.4" x14ac:dyDescent="0.3">
      <c r="A138" s="20">
        <v>2</v>
      </c>
      <c r="B138" s="21">
        <v>3</v>
      </c>
      <c r="C138" s="22" t="s">
        <v>19</v>
      </c>
      <c r="D138" s="5" t="s">
        <v>20</v>
      </c>
      <c r="E138" s="42" t="s">
        <v>62</v>
      </c>
      <c r="F138" s="43">
        <v>150</v>
      </c>
      <c r="G138" s="43">
        <v>3.1</v>
      </c>
      <c r="H138" s="43">
        <v>5.3</v>
      </c>
      <c r="I138" s="43">
        <v>19.8</v>
      </c>
      <c r="J138" s="43">
        <v>139.4</v>
      </c>
      <c r="K138" s="44" t="s">
        <v>63</v>
      </c>
      <c r="L138" s="40"/>
    </row>
    <row r="139" spans="1:12" ht="14.4" x14ac:dyDescent="0.3">
      <c r="A139" s="23"/>
      <c r="B139" s="15"/>
      <c r="C139" s="11"/>
      <c r="D139" s="6"/>
      <c r="E139" s="42" t="s">
        <v>89</v>
      </c>
      <c r="F139" s="43">
        <v>90</v>
      </c>
      <c r="G139" s="43">
        <v>12.3</v>
      </c>
      <c r="H139" s="43">
        <v>3.6</v>
      </c>
      <c r="I139" s="43">
        <v>9.5</v>
      </c>
      <c r="J139" s="43">
        <v>119.9</v>
      </c>
      <c r="K139" s="51" t="s">
        <v>122</v>
      </c>
      <c r="L139" s="43"/>
    </row>
    <row r="140" spans="1:12" ht="14.4" x14ac:dyDescent="0.3">
      <c r="A140" s="23"/>
      <c r="B140" s="15"/>
      <c r="C140" s="11"/>
      <c r="D140" s="7" t="s">
        <v>21</v>
      </c>
      <c r="E140" s="42" t="s">
        <v>55</v>
      </c>
      <c r="F140" s="43">
        <v>200</v>
      </c>
      <c r="G140" s="43">
        <v>0.8</v>
      </c>
      <c r="H140" s="43">
        <v>0.3</v>
      </c>
      <c r="I140" s="43">
        <v>8</v>
      </c>
      <c r="J140" s="43">
        <v>38</v>
      </c>
      <c r="K140" s="44" t="s">
        <v>123</v>
      </c>
      <c r="L140" s="43"/>
    </row>
    <row r="141" spans="1:12" ht="15.75" customHeight="1" x14ac:dyDescent="0.3">
      <c r="A141" s="23"/>
      <c r="B141" s="15"/>
      <c r="C141" s="11"/>
      <c r="D141" s="7" t="s">
        <v>22</v>
      </c>
      <c r="E141" s="42" t="s">
        <v>41</v>
      </c>
      <c r="F141" s="43">
        <v>70</v>
      </c>
      <c r="G141" s="43">
        <v>5.3</v>
      </c>
      <c r="H141" s="43">
        <v>2.0299999999999998</v>
      </c>
      <c r="I141" s="43">
        <v>35.9</v>
      </c>
      <c r="J141" s="43">
        <v>183.4</v>
      </c>
      <c r="K141" s="44" t="s">
        <v>51</v>
      </c>
      <c r="L141" s="43"/>
    </row>
    <row r="142" spans="1:12" ht="14.4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 t="s">
        <v>88</v>
      </c>
      <c r="L142" s="43"/>
    </row>
    <row r="143" spans="1:12" ht="14.4" x14ac:dyDescent="0.3">
      <c r="A143" s="23"/>
      <c r="B143" s="15"/>
      <c r="C143" s="11"/>
      <c r="D143" s="6" t="s">
        <v>42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134</v>
      </c>
      <c r="F144" s="43">
        <v>30</v>
      </c>
      <c r="G144" s="43">
        <v>0.39</v>
      </c>
      <c r="H144" s="43">
        <v>0.06</v>
      </c>
      <c r="I144" s="43">
        <v>1.4</v>
      </c>
      <c r="J144" s="43">
        <v>7.7</v>
      </c>
      <c r="K144" s="44" t="s">
        <v>135</v>
      </c>
      <c r="L144" s="43"/>
    </row>
    <row r="145" spans="1:12" ht="14.4" x14ac:dyDescent="0.3">
      <c r="A145" s="24"/>
      <c r="B145" s="17"/>
      <c r="C145" s="8"/>
      <c r="D145" s="18" t="s">
        <v>32</v>
      </c>
      <c r="E145" s="9"/>
      <c r="F145" s="19">
        <f>SUM(F138:F144)</f>
        <v>540</v>
      </c>
      <c r="G145" s="19">
        <f t="shared" ref="G145:J145" si="66">SUM(G138:G144)</f>
        <v>21.89</v>
      </c>
      <c r="H145" s="19">
        <f t="shared" si="66"/>
        <v>11.290000000000001</v>
      </c>
      <c r="I145" s="19">
        <f t="shared" si="66"/>
        <v>74.599999999999994</v>
      </c>
      <c r="J145" s="19">
        <f t="shared" si="66"/>
        <v>488.40000000000003</v>
      </c>
      <c r="K145" s="25"/>
      <c r="L145" s="19">
        <f t="shared" ref="L145" si="67">SUM(L138:L144)</f>
        <v>0</v>
      </c>
    </row>
    <row r="146" spans="1:12" ht="26.4" x14ac:dyDescent="0.3">
      <c r="A146" s="26">
        <f>A138</f>
        <v>2</v>
      </c>
      <c r="B146" s="13">
        <f>B138</f>
        <v>3</v>
      </c>
      <c r="C146" s="10" t="s">
        <v>24</v>
      </c>
      <c r="D146" s="7" t="s">
        <v>25</v>
      </c>
      <c r="E146" s="42" t="s">
        <v>131</v>
      </c>
      <c r="F146" s="43">
        <v>60</v>
      </c>
      <c r="G146" s="43">
        <v>0.7</v>
      </c>
      <c r="H146" s="43">
        <v>6</v>
      </c>
      <c r="I146" s="43">
        <v>3.8</v>
      </c>
      <c r="J146" s="43">
        <v>72</v>
      </c>
      <c r="K146" s="44" t="s">
        <v>132</v>
      </c>
      <c r="L146" s="43"/>
    </row>
    <row r="147" spans="1:12" ht="14.4" x14ac:dyDescent="0.3">
      <c r="A147" s="23"/>
      <c r="B147" s="15"/>
      <c r="C147" s="11"/>
      <c r="D147" s="7" t="s">
        <v>26</v>
      </c>
      <c r="E147" s="42" t="s">
        <v>93</v>
      </c>
      <c r="F147" s="43">
        <v>200</v>
      </c>
      <c r="G147" s="43">
        <v>4.7</v>
      </c>
      <c r="H147" s="43">
        <v>5.7</v>
      </c>
      <c r="I147" s="43">
        <v>10.1</v>
      </c>
      <c r="J147" s="43">
        <v>110.4</v>
      </c>
      <c r="K147" s="44" t="s">
        <v>53</v>
      </c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92</v>
      </c>
      <c r="F148" s="43">
        <v>90</v>
      </c>
      <c r="G148" s="43">
        <v>6.4</v>
      </c>
      <c r="H148" s="43">
        <v>15.3</v>
      </c>
      <c r="I148" s="43">
        <v>10.7</v>
      </c>
      <c r="J148" s="43">
        <v>210.5</v>
      </c>
      <c r="K148" s="44" t="s">
        <v>68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52</v>
      </c>
      <c r="F149" s="43">
        <v>150</v>
      </c>
      <c r="G149" s="43">
        <v>6.4</v>
      </c>
      <c r="H149" s="43">
        <v>6.5</v>
      </c>
      <c r="I149" s="43">
        <v>35.5</v>
      </c>
      <c r="J149" s="43">
        <v>225.8</v>
      </c>
      <c r="K149" s="44" t="s">
        <v>54</v>
      </c>
      <c r="L149" s="43"/>
    </row>
    <row r="150" spans="1:12" ht="26.4" x14ac:dyDescent="0.3">
      <c r="A150" s="23"/>
      <c r="B150" s="15"/>
      <c r="C150" s="11"/>
      <c r="D150" s="7" t="s">
        <v>29</v>
      </c>
      <c r="E150" s="42" t="s">
        <v>49</v>
      </c>
      <c r="F150" s="43">
        <v>200</v>
      </c>
      <c r="G150" s="43">
        <v>0.2</v>
      </c>
      <c r="H150" s="43">
        <v>0</v>
      </c>
      <c r="I150" s="43">
        <v>6.4</v>
      </c>
      <c r="J150" s="43">
        <v>26.8</v>
      </c>
      <c r="K150" s="44" t="s">
        <v>58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26.4" x14ac:dyDescent="0.3">
      <c r="A152" s="23"/>
      <c r="B152" s="15"/>
      <c r="C152" s="11"/>
      <c r="D152" s="7" t="s">
        <v>31</v>
      </c>
      <c r="E152" s="42" t="s">
        <v>57</v>
      </c>
      <c r="F152" s="43">
        <v>50</v>
      </c>
      <c r="G152" s="43">
        <v>3.3</v>
      </c>
      <c r="H152" s="43">
        <v>0.6</v>
      </c>
      <c r="I152" s="43">
        <v>17</v>
      </c>
      <c r="J152" s="43">
        <v>90.5</v>
      </c>
      <c r="K152" s="44" t="s">
        <v>58</v>
      </c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4"/>
      <c r="B155" s="17"/>
      <c r="C155" s="8"/>
      <c r="D155" s="18" t="s">
        <v>32</v>
      </c>
      <c r="E155" s="9"/>
      <c r="F155" s="19">
        <f>SUM(F146:F154)</f>
        <v>750</v>
      </c>
      <c r="G155" s="19">
        <f t="shared" ref="G155:J155" si="68">SUM(G146:G154)</f>
        <v>21.700000000000003</v>
      </c>
      <c r="H155" s="19">
        <f t="shared" si="68"/>
        <v>34.1</v>
      </c>
      <c r="I155" s="19">
        <f t="shared" si="68"/>
        <v>83.5</v>
      </c>
      <c r="J155" s="19">
        <f t="shared" si="68"/>
        <v>736</v>
      </c>
      <c r="K155" s="25"/>
      <c r="L155" s="19">
        <f t="shared" ref="L155" si="69">SUM(L146:L154)</f>
        <v>0</v>
      </c>
    </row>
    <row r="156" spans="1:12" ht="14.4" x14ac:dyDescent="0.25">
      <c r="A156" s="29">
        <f>A138</f>
        <v>2</v>
      </c>
      <c r="B156" s="30">
        <f>B138</f>
        <v>3</v>
      </c>
      <c r="C156" s="56" t="s">
        <v>4</v>
      </c>
      <c r="D156" s="57"/>
      <c r="E156" s="31"/>
      <c r="F156" s="32">
        <f>F145+F155</f>
        <v>1290</v>
      </c>
      <c r="G156" s="32">
        <f t="shared" ref="G156" si="70">G145+G155</f>
        <v>43.59</v>
      </c>
      <c r="H156" s="32">
        <f t="shared" ref="H156" si="71">H145+H155</f>
        <v>45.39</v>
      </c>
      <c r="I156" s="32">
        <f t="shared" ref="I156" si="72">I145+I155</f>
        <v>158.1</v>
      </c>
      <c r="J156" s="32">
        <f t="shared" ref="J156:L156" si="73">J145+J155</f>
        <v>1224.4000000000001</v>
      </c>
      <c r="K156" s="32"/>
      <c r="L156" s="32">
        <f t="shared" si="73"/>
        <v>0</v>
      </c>
    </row>
    <row r="157" spans="1:12" ht="14.4" x14ac:dyDescent="0.3">
      <c r="A157" s="20">
        <v>2</v>
      </c>
      <c r="B157" s="21">
        <v>4</v>
      </c>
      <c r="C157" s="22" t="s">
        <v>19</v>
      </c>
      <c r="D157" s="5" t="s">
        <v>20</v>
      </c>
      <c r="E157" s="39" t="s">
        <v>76</v>
      </c>
      <c r="F157" s="40">
        <v>150</v>
      </c>
      <c r="G157" s="40">
        <v>3.9</v>
      </c>
      <c r="H157" s="40">
        <v>4.05</v>
      </c>
      <c r="I157" s="40">
        <v>21.5</v>
      </c>
      <c r="J157" s="40">
        <v>138.4</v>
      </c>
      <c r="K157" s="41" t="s">
        <v>77</v>
      </c>
      <c r="L157" s="40"/>
    </row>
    <row r="158" spans="1:12" ht="14.4" x14ac:dyDescent="0.3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7" t="s">
        <v>21</v>
      </c>
      <c r="E159" s="42" t="s">
        <v>49</v>
      </c>
      <c r="F159" s="43">
        <v>200</v>
      </c>
      <c r="G159" s="43">
        <v>0.2</v>
      </c>
      <c r="H159" s="43">
        <v>0</v>
      </c>
      <c r="I159" s="43">
        <v>6.4</v>
      </c>
      <c r="J159" s="43">
        <v>26.8</v>
      </c>
      <c r="K159" s="44" t="s">
        <v>50</v>
      </c>
      <c r="L159" s="43"/>
    </row>
    <row r="160" spans="1:12" ht="26.4" x14ac:dyDescent="0.3">
      <c r="A160" s="23"/>
      <c r="B160" s="15"/>
      <c r="C160" s="11"/>
      <c r="D160" s="7" t="s">
        <v>22</v>
      </c>
      <c r="E160" s="42" t="s">
        <v>41</v>
      </c>
      <c r="F160" s="43">
        <v>95</v>
      </c>
      <c r="G160" s="43">
        <v>7.2</v>
      </c>
      <c r="H160" s="43">
        <v>2.8</v>
      </c>
      <c r="I160" s="43">
        <v>48.8</v>
      </c>
      <c r="J160" s="43">
        <v>248.9</v>
      </c>
      <c r="K160" s="44" t="s">
        <v>72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119</v>
      </c>
      <c r="F161" s="43">
        <v>100</v>
      </c>
      <c r="G161" s="43">
        <v>0.9</v>
      </c>
      <c r="H161" s="43">
        <v>0.1</v>
      </c>
      <c r="I161" s="43">
        <v>7.6</v>
      </c>
      <c r="J161" s="43">
        <v>35</v>
      </c>
      <c r="K161" s="44" t="s">
        <v>59</v>
      </c>
      <c r="L161" s="43"/>
    </row>
    <row r="162" spans="1:12" ht="14.4" x14ac:dyDescent="0.3">
      <c r="A162" s="23"/>
      <c r="B162" s="15"/>
      <c r="C162" s="11"/>
      <c r="D162" s="6" t="s">
        <v>42</v>
      </c>
      <c r="E162" s="42" t="s">
        <v>78</v>
      </c>
      <c r="F162" s="43">
        <v>10</v>
      </c>
      <c r="G162" s="43">
        <v>2.2999999999999998</v>
      </c>
      <c r="H162" s="43">
        <v>2.9</v>
      </c>
      <c r="I162" s="43">
        <v>0</v>
      </c>
      <c r="J162" s="43">
        <v>35.799999999999997</v>
      </c>
      <c r="K162" s="44" t="s">
        <v>79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32</v>
      </c>
      <c r="E164" s="9"/>
      <c r="F164" s="19">
        <f>SUM(F157:F163)</f>
        <v>555</v>
      </c>
      <c r="G164" s="19">
        <f t="shared" ref="G164:J164" si="74">SUM(G157:G163)</f>
        <v>14.5</v>
      </c>
      <c r="H164" s="19">
        <f t="shared" si="74"/>
        <v>9.85</v>
      </c>
      <c r="I164" s="19">
        <f t="shared" si="74"/>
        <v>84.299999999999983</v>
      </c>
      <c r="J164" s="19">
        <f t="shared" si="74"/>
        <v>484.90000000000003</v>
      </c>
      <c r="K164" s="25"/>
      <c r="L164" s="19">
        <f t="shared" ref="L164" si="75">SUM(L157:L163)</f>
        <v>0</v>
      </c>
    </row>
    <row r="165" spans="1:12" ht="14.4" x14ac:dyDescent="0.3">
      <c r="A165" s="26">
        <f>A157</f>
        <v>2</v>
      </c>
      <c r="B165" s="13">
        <f>B157</f>
        <v>4</v>
      </c>
      <c r="C165" s="10" t="s">
        <v>24</v>
      </c>
      <c r="D165" s="7" t="s">
        <v>25</v>
      </c>
      <c r="E165" s="42" t="s">
        <v>80</v>
      </c>
      <c r="F165" s="43">
        <v>60</v>
      </c>
      <c r="G165" s="43">
        <v>0.6</v>
      </c>
      <c r="H165" s="43">
        <v>5.3</v>
      </c>
      <c r="I165" s="43">
        <v>4.0999999999999996</v>
      </c>
      <c r="J165" s="43">
        <v>67.099999999999994</v>
      </c>
      <c r="K165" s="44" t="s">
        <v>81</v>
      </c>
      <c r="L165" s="43"/>
    </row>
    <row r="166" spans="1:12" ht="14.4" x14ac:dyDescent="0.3">
      <c r="A166" s="23"/>
      <c r="B166" s="15"/>
      <c r="C166" s="11"/>
      <c r="D166" s="7" t="s">
        <v>26</v>
      </c>
      <c r="E166" s="42" t="s">
        <v>66</v>
      </c>
      <c r="F166" s="43">
        <v>200</v>
      </c>
      <c r="G166" s="43">
        <v>5.2</v>
      </c>
      <c r="H166" s="43">
        <v>2.8</v>
      </c>
      <c r="I166" s="43">
        <v>18.5</v>
      </c>
      <c r="J166" s="43">
        <v>119.6</v>
      </c>
      <c r="K166" s="44" t="s">
        <v>67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107</v>
      </c>
      <c r="F167" s="43">
        <v>150</v>
      </c>
      <c r="G167" s="43">
        <v>3.6</v>
      </c>
      <c r="H167" s="43">
        <v>4.8</v>
      </c>
      <c r="I167" s="43">
        <v>36.4</v>
      </c>
      <c r="J167" s="43">
        <v>203.5</v>
      </c>
      <c r="K167" s="44" t="s">
        <v>108</v>
      </c>
      <c r="L167" s="43"/>
    </row>
    <row r="168" spans="1:12" ht="26.4" x14ac:dyDescent="0.3">
      <c r="A168" s="23"/>
      <c r="B168" s="15"/>
      <c r="C168" s="11"/>
      <c r="D168" s="7" t="s">
        <v>28</v>
      </c>
      <c r="E168" s="50" t="s">
        <v>124</v>
      </c>
      <c r="F168" s="43">
        <v>90</v>
      </c>
      <c r="G168" s="43">
        <v>7.6</v>
      </c>
      <c r="H168" s="43">
        <v>19.7</v>
      </c>
      <c r="I168" s="43">
        <v>8.1</v>
      </c>
      <c r="J168" s="43">
        <v>241.9</v>
      </c>
      <c r="K168" s="51" t="s">
        <v>48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64</v>
      </c>
      <c r="F169" s="43">
        <v>200</v>
      </c>
      <c r="G169" s="43">
        <v>0.5</v>
      </c>
      <c r="H169" s="43">
        <v>0</v>
      </c>
      <c r="I169" s="43">
        <v>19.8</v>
      </c>
      <c r="J169" s="43">
        <v>81</v>
      </c>
      <c r="K169" s="44" t="s">
        <v>65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26.4" x14ac:dyDescent="0.3">
      <c r="A171" s="23"/>
      <c r="B171" s="15"/>
      <c r="C171" s="11"/>
      <c r="D171" s="7" t="s">
        <v>31</v>
      </c>
      <c r="E171" s="42" t="s">
        <v>57</v>
      </c>
      <c r="F171" s="43">
        <v>50</v>
      </c>
      <c r="G171" s="43">
        <v>3.3</v>
      </c>
      <c r="H171" s="43">
        <v>0.6</v>
      </c>
      <c r="I171" s="43">
        <v>17</v>
      </c>
      <c r="J171" s="43">
        <v>90.5</v>
      </c>
      <c r="K171" s="44" t="s">
        <v>58</v>
      </c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4"/>
      <c r="B174" s="17"/>
      <c r="C174" s="8"/>
      <c r="D174" s="18" t="s">
        <v>32</v>
      </c>
      <c r="E174" s="9"/>
      <c r="F174" s="19">
        <f>SUM(F165:F173)</f>
        <v>750</v>
      </c>
      <c r="G174" s="19">
        <f t="shared" ref="G174:J174" si="76">SUM(G165:G173)</f>
        <v>20.8</v>
      </c>
      <c r="H174" s="19">
        <f t="shared" si="76"/>
        <v>33.199999999999996</v>
      </c>
      <c r="I174" s="19">
        <f t="shared" si="76"/>
        <v>103.89999999999999</v>
      </c>
      <c r="J174" s="19">
        <f t="shared" si="76"/>
        <v>803.6</v>
      </c>
      <c r="K174" s="25"/>
      <c r="L174" s="19">
        <f t="shared" ref="L174" si="77">SUM(L165:L173)</f>
        <v>0</v>
      </c>
    </row>
    <row r="175" spans="1:12" ht="14.4" x14ac:dyDescent="0.25">
      <c r="A175" s="29">
        <f>A157</f>
        <v>2</v>
      </c>
      <c r="B175" s="30">
        <f>B157</f>
        <v>4</v>
      </c>
      <c r="C175" s="56" t="s">
        <v>4</v>
      </c>
      <c r="D175" s="57"/>
      <c r="E175" s="31"/>
      <c r="F175" s="32">
        <f>F164+F174</f>
        <v>1305</v>
      </c>
      <c r="G175" s="32">
        <f t="shared" ref="G175" si="78">G164+G174</f>
        <v>35.299999999999997</v>
      </c>
      <c r="H175" s="32">
        <f t="shared" ref="H175" si="79">H164+H174</f>
        <v>43.05</v>
      </c>
      <c r="I175" s="32">
        <f t="shared" ref="I175" si="80">I164+I174</f>
        <v>188.2</v>
      </c>
      <c r="J175" s="32">
        <f t="shared" ref="J175:L175" si="81">J164+J174</f>
        <v>1288.5</v>
      </c>
      <c r="K175" s="32"/>
      <c r="L175" s="32">
        <f t="shared" si="81"/>
        <v>0</v>
      </c>
    </row>
    <row r="176" spans="1:12" ht="14.4" x14ac:dyDescent="0.3">
      <c r="A176" s="20">
        <v>2</v>
      </c>
      <c r="B176" s="21">
        <v>5</v>
      </c>
      <c r="C176" s="22" t="s">
        <v>19</v>
      </c>
      <c r="D176" s="5" t="s">
        <v>20</v>
      </c>
      <c r="E176" s="39" t="s">
        <v>138</v>
      </c>
      <c r="F176" s="40">
        <v>150</v>
      </c>
      <c r="G176" s="40">
        <v>6.5</v>
      </c>
      <c r="H176" s="40">
        <v>8.5</v>
      </c>
      <c r="I176" s="40">
        <v>25.7</v>
      </c>
      <c r="J176" s="40">
        <v>204.8</v>
      </c>
      <c r="K176" s="41" t="s">
        <v>139</v>
      </c>
      <c r="L176" s="40"/>
    </row>
    <row r="177" spans="1:12" ht="14.4" x14ac:dyDescent="0.3">
      <c r="A177" s="23"/>
      <c r="B177" s="15"/>
      <c r="C177" s="11"/>
      <c r="D177" s="6"/>
      <c r="E177" s="42" t="s">
        <v>97</v>
      </c>
      <c r="F177" s="43">
        <v>50</v>
      </c>
      <c r="G177" s="43">
        <v>2.7</v>
      </c>
      <c r="H177" s="43">
        <v>12.25</v>
      </c>
      <c r="I177" s="43">
        <v>30.5</v>
      </c>
      <c r="J177" s="43">
        <v>238.5</v>
      </c>
      <c r="K177" s="44" t="s">
        <v>59</v>
      </c>
      <c r="L177" s="43"/>
    </row>
    <row r="178" spans="1:12" ht="14.4" x14ac:dyDescent="0.3">
      <c r="A178" s="23"/>
      <c r="B178" s="15"/>
      <c r="C178" s="11"/>
      <c r="D178" s="7" t="s">
        <v>21</v>
      </c>
      <c r="E178" s="42" t="s">
        <v>40</v>
      </c>
      <c r="F178" s="43">
        <v>200</v>
      </c>
      <c r="G178" s="43">
        <v>0.2</v>
      </c>
      <c r="H178" s="43">
        <v>0.1</v>
      </c>
      <c r="I178" s="43">
        <v>6.6</v>
      </c>
      <c r="J178" s="43">
        <v>27.9</v>
      </c>
      <c r="K178" s="44" t="s">
        <v>43</v>
      </c>
      <c r="L178" s="43"/>
    </row>
    <row r="179" spans="1:12" ht="26.4" x14ac:dyDescent="0.3">
      <c r="A179" s="23"/>
      <c r="B179" s="15"/>
      <c r="C179" s="11"/>
      <c r="D179" s="7" t="s">
        <v>22</v>
      </c>
      <c r="E179" s="42" t="s">
        <v>41</v>
      </c>
      <c r="F179" s="43">
        <v>90</v>
      </c>
      <c r="G179" s="43">
        <v>6.8</v>
      </c>
      <c r="H179" s="43">
        <v>2.6</v>
      </c>
      <c r="I179" s="43">
        <v>46.3</v>
      </c>
      <c r="J179" s="43">
        <v>235.8</v>
      </c>
      <c r="K179" s="44" t="s">
        <v>72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6" t="s">
        <v>42</v>
      </c>
      <c r="E181" s="42" t="s">
        <v>114</v>
      </c>
      <c r="F181" s="43">
        <v>10</v>
      </c>
      <c r="G181" s="43">
        <v>0.1</v>
      </c>
      <c r="H181" s="43">
        <v>7.2</v>
      </c>
      <c r="I181" s="43">
        <v>0.1</v>
      </c>
      <c r="J181" s="43">
        <v>66.099999999999994</v>
      </c>
      <c r="K181" s="44" t="s">
        <v>115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3">
      <c r="A183" s="24"/>
      <c r="B183" s="17"/>
      <c r="C183" s="8"/>
      <c r="D183" s="18" t="s">
        <v>32</v>
      </c>
      <c r="E183" s="9"/>
      <c r="F183" s="19">
        <f>SUM(F176:F182)</f>
        <v>500</v>
      </c>
      <c r="G183" s="19">
        <f t="shared" ref="G183:J183" si="82">SUM(G176:G182)</f>
        <v>16.3</v>
      </c>
      <c r="H183" s="19">
        <f t="shared" si="82"/>
        <v>30.650000000000002</v>
      </c>
      <c r="I183" s="19">
        <f t="shared" si="82"/>
        <v>109.19999999999999</v>
      </c>
      <c r="J183" s="19">
        <f t="shared" si="82"/>
        <v>773.1</v>
      </c>
      <c r="K183" s="25"/>
      <c r="L183" s="19">
        <f t="shared" ref="L183" si="83">SUM(L176:L182)</f>
        <v>0</v>
      </c>
    </row>
    <row r="184" spans="1:12" ht="14.4" x14ac:dyDescent="0.3">
      <c r="A184" s="26">
        <f>A176</f>
        <v>2</v>
      </c>
      <c r="B184" s="13">
        <f>B176</f>
        <v>5</v>
      </c>
      <c r="C184" s="10" t="s">
        <v>24</v>
      </c>
      <c r="D184" s="7" t="s">
        <v>25</v>
      </c>
      <c r="E184" s="50" t="s">
        <v>73</v>
      </c>
      <c r="F184" s="43">
        <v>60</v>
      </c>
      <c r="G184" s="43">
        <v>0.9</v>
      </c>
      <c r="H184" s="43">
        <v>0.1</v>
      </c>
      <c r="I184" s="43">
        <v>5.2</v>
      </c>
      <c r="J184" s="43">
        <v>25.2</v>
      </c>
      <c r="K184" s="51" t="s">
        <v>74</v>
      </c>
      <c r="L184" s="43"/>
    </row>
    <row r="185" spans="1:12" ht="14.4" x14ac:dyDescent="0.3">
      <c r="A185" s="23"/>
      <c r="B185" s="15"/>
      <c r="C185" s="11"/>
      <c r="D185" s="7" t="s">
        <v>26</v>
      </c>
      <c r="E185" s="42" t="s">
        <v>60</v>
      </c>
      <c r="F185" s="43">
        <v>200</v>
      </c>
      <c r="G185" s="43">
        <v>6.7</v>
      </c>
      <c r="H185" s="43">
        <v>4.5999999999999996</v>
      </c>
      <c r="I185" s="43">
        <v>16.3</v>
      </c>
      <c r="J185" s="43">
        <v>133.1</v>
      </c>
      <c r="K185" s="44" t="s">
        <v>61</v>
      </c>
      <c r="L185" s="43"/>
    </row>
    <row r="186" spans="1:12" ht="26.4" x14ac:dyDescent="0.3">
      <c r="A186" s="23"/>
      <c r="B186" s="15"/>
      <c r="C186" s="11"/>
      <c r="D186" s="7" t="s">
        <v>27</v>
      </c>
      <c r="E186" s="50" t="s">
        <v>109</v>
      </c>
      <c r="F186" s="43">
        <v>90</v>
      </c>
      <c r="G186" s="43">
        <v>7.6</v>
      </c>
      <c r="H186" s="43">
        <v>19.7</v>
      </c>
      <c r="I186" s="43">
        <v>8.1</v>
      </c>
      <c r="J186" s="43">
        <v>241.9</v>
      </c>
      <c r="K186" s="51" t="s">
        <v>99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62</v>
      </c>
      <c r="F187" s="43">
        <v>150</v>
      </c>
      <c r="G187" s="43">
        <v>3.1</v>
      </c>
      <c r="H187" s="43">
        <v>5.3</v>
      </c>
      <c r="I187" s="43">
        <v>19.8</v>
      </c>
      <c r="J187" s="43">
        <v>139.4</v>
      </c>
      <c r="K187" s="44" t="s">
        <v>63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71</v>
      </c>
      <c r="F188" s="43">
        <v>200</v>
      </c>
      <c r="G188" s="43">
        <v>0.8</v>
      </c>
      <c r="H188" s="43">
        <v>0.3</v>
      </c>
      <c r="I188" s="43">
        <v>8</v>
      </c>
      <c r="J188" s="43">
        <v>38</v>
      </c>
      <c r="K188" s="44" t="s">
        <v>56</v>
      </c>
      <c r="L188" s="43"/>
    </row>
    <row r="189" spans="1:12" ht="14.4" x14ac:dyDescent="0.3">
      <c r="A189" s="23"/>
      <c r="B189" s="15"/>
      <c r="C189" s="11"/>
      <c r="D189" s="7" t="s">
        <v>88</v>
      </c>
      <c r="E189" s="42"/>
      <c r="F189" s="43"/>
      <c r="G189" s="43"/>
      <c r="H189" s="43"/>
      <c r="I189" s="43"/>
      <c r="J189" s="43"/>
      <c r="K189" s="44"/>
      <c r="L189" s="43"/>
    </row>
    <row r="190" spans="1:12" ht="26.4" x14ac:dyDescent="0.3">
      <c r="A190" s="23"/>
      <c r="B190" s="15"/>
      <c r="C190" s="11"/>
      <c r="D190" s="7" t="s">
        <v>31</v>
      </c>
      <c r="E190" s="42" t="s">
        <v>57</v>
      </c>
      <c r="F190" s="43">
        <v>60</v>
      </c>
      <c r="G190" s="43">
        <v>3.9</v>
      </c>
      <c r="H190" s="43">
        <v>0.7</v>
      </c>
      <c r="I190" s="43">
        <v>20.399999999999999</v>
      </c>
      <c r="J190" s="43">
        <v>108.6</v>
      </c>
      <c r="K190" s="44" t="s">
        <v>58</v>
      </c>
      <c r="L190" s="43"/>
    </row>
    <row r="191" spans="1:12" ht="14.4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4"/>
      <c r="B193" s="17"/>
      <c r="C193" s="8"/>
      <c r="D193" s="18" t="s">
        <v>32</v>
      </c>
      <c r="E193" s="9"/>
      <c r="F193" s="19">
        <f>SUM(F184:F192)</f>
        <v>760</v>
      </c>
      <c r="G193" s="19">
        <f>SUM(G184:G192)</f>
        <v>23</v>
      </c>
      <c r="H193" s="19">
        <f>SUM(H184:H192)</f>
        <v>30.7</v>
      </c>
      <c r="I193" s="19">
        <f>SUM(I184:I192)</f>
        <v>77.800000000000011</v>
      </c>
      <c r="J193" s="19">
        <f>SUM(J184:J192)</f>
        <v>686.2</v>
      </c>
      <c r="K193" s="25"/>
      <c r="L193" s="19">
        <f>SUM(L184:L192)</f>
        <v>0</v>
      </c>
    </row>
    <row r="194" spans="1:12" ht="14.4" x14ac:dyDescent="0.25">
      <c r="A194" s="29">
        <f>A176</f>
        <v>2</v>
      </c>
      <c r="B194" s="30">
        <f>B176</f>
        <v>5</v>
      </c>
      <c r="C194" s="56" t="s">
        <v>4</v>
      </c>
      <c r="D194" s="57"/>
      <c r="E194" s="31"/>
      <c r="F194" s="32">
        <f>F183+F193</f>
        <v>1260</v>
      </c>
      <c r="G194" s="32">
        <f>G183+G193</f>
        <v>39.299999999999997</v>
      </c>
      <c r="H194" s="32">
        <f>H183+H193</f>
        <v>61.35</v>
      </c>
      <c r="I194" s="32">
        <f>I183+I193</f>
        <v>187</v>
      </c>
      <c r="J194" s="32">
        <f>J183+J193</f>
        <v>1459.3000000000002</v>
      </c>
      <c r="K194" s="32"/>
      <c r="L194" s="32">
        <f>L183+L193</f>
        <v>0</v>
      </c>
    </row>
    <row r="195" spans="1:12" x14ac:dyDescent="0.25">
      <c r="A195" s="27"/>
      <c r="B195" s="28"/>
      <c r="C195" s="58" t="s">
        <v>5</v>
      </c>
      <c r="D195" s="58"/>
      <c r="E195" s="58"/>
      <c r="F195" s="34">
        <f>(F24+F43+F62+F80+F99+F118+F137+F156+F175+F194)/(IF(F24=0,0,1)+IF(F43=0,0,1)+IF(F62=0,0,1)+IF(F80=0,0,1)+IF(F99=0,0,1)+IF(F118=0,0,1)+IF(F137=0,0,1)+IF(F156=0,0,1)+IF(F175=0,0,1)+IF(F194=0,0,1))</f>
        <v>1271.5</v>
      </c>
      <c r="G195" s="34">
        <f>(G24+G43+G62+G80+G99+G118+G137+G156+G175+G194)/(IF(G24=0,0,1)+IF(G43=0,0,1)+IF(G62=0,0,1)+IF(G80=0,0,1)+IF(G99=0,0,1)+IF(G118=0,0,1)+IF(G137=0,0,1)+IF(G156=0,0,1)+IF(G175=0,0,1)+IF(G194=0,0,1))</f>
        <v>46.823000000000015</v>
      </c>
      <c r="H195" s="34">
        <f>(H24+H43+H62+H80+H99+H118+H137+H156+H175+H194)/(IF(H24=0,0,1)+IF(H43=0,0,1)+IF(H62=0,0,1)+IF(H80=0,0,1)+IF(H99=0,0,1)+IF(H118=0,0,1)+IF(H137=0,0,1)+IF(H156=0,0,1)+IF(H175=0,0,1)+IF(H194=0,0,1))</f>
        <v>49.311</v>
      </c>
      <c r="I195" s="34">
        <f>(I24+I43+I62+I80+I99+I118+I137+I156+I175+I194)/(IF(I24=0,0,1)+IF(I43=0,0,1)+IF(I62=0,0,1)+IF(I80=0,0,1)+IF(I99=0,0,1)+IF(I118=0,0,1)+IF(I137=0,0,1)+IF(I156=0,0,1)+IF(I175=0,0,1)+IF(I194=0,0,1))</f>
        <v>184.78399999999996</v>
      </c>
      <c r="J195" s="34">
        <f>(J24+J43+J62+J80+J99+J118+J137+J156+J175+J194)/(IF(J24=0,0,1)+IF(J43=0,0,1)+IF(J62=0,0,1)+IF(J80=0,0,1)+IF(J99=0,0,1)+IF(J118=0,0,1)+IF(J137=0,0,1)+IF(J156=0,0,1)+IF(J175=0,0,1)+IF(J194=0,0,1))</f>
        <v>1385.0620000000004</v>
      </c>
      <c r="K195" s="34"/>
      <c r="L195" s="34" t="e">
        <f>(L24+L43+L62+L80+L99+L118+L137+L156+L175+L194)/(IF(L24=0,0,1)+IF(L43=0,0,1)+IF(L62=0,0,1)+IF(L80=0,0,1)+IF(L99=0,0,1)+IF(L118=0,0,1)+IF(L137=0,0,1)+IF(L156=0,0,1)+IF(L175=0,0,1)+IF(L194=0,0,1))</f>
        <v>#DIV/0!</v>
      </c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dcterms:created xsi:type="dcterms:W3CDTF">2022-05-16T14:23:56Z</dcterms:created>
  <dcterms:modified xsi:type="dcterms:W3CDTF">2026-03-03T05:43:13Z</dcterms:modified>
</cp:coreProperties>
</file>